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高新区" sheetId="1" r:id="rId1"/>
  </sheets>
  <definedNames>
    <definedName name="_xlnm._FilterDatabase" localSheetId="0" hidden="1">高新区!$A$2:$O$8</definedName>
    <definedName name="_xlnm.Print_Titles" localSheetId="0">高新区!$2:$2</definedName>
  </definedNames>
  <calcPr calcId="144525"/>
</workbook>
</file>

<file path=xl/sharedStrings.xml><?xml version="1.0" encoding="utf-8"?>
<sst xmlns="http://schemas.openxmlformats.org/spreadsheetml/2006/main" count="229" uniqueCount="120">
  <si>
    <t>高新区2022年度巩固拓展脱贫攻坚成果和乡村振兴项目库</t>
  </si>
  <si>
    <t>序号</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</si>
  <si>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</si>
  <si>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</si>
  <si>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</si>
  <si>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</si>
  <si>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</si>
  <si>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</si>
  <si>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</si>
  <si>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</si>
  <si>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</si>
  <si>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</si>
  <si>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</si>
  <si>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</si>
  <si>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</si>
  <si>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帮扶机制</t>
  </si>
  <si>
    <t>高新区</t>
  </si>
  <si>
    <t>2022年丰李镇尹屯社区食品加工项目</t>
  </si>
  <si>
    <t>产业项目</t>
  </si>
  <si>
    <t>新建</t>
  </si>
  <si>
    <t>丰李镇尹屯社区</t>
  </si>
  <si>
    <t>1年</t>
  </si>
  <si>
    <t>尹屯社区居民委员会</t>
  </si>
  <si>
    <t>车间2000平方左右、办公楼600平方</t>
  </si>
  <si>
    <t>财政专项扶贫资金</t>
  </si>
  <si>
    <t>社区居民</t>
  </si>
  <si>
    <t>村集体经济至少增收12万/年</t>
  </si>
  <si>
    <t>建档立卡户及边缘户家庭成员</t>
  </si>
  <si>
    <t>优先安排尹屯社区建档立卡户及边缘户家庭成员就业，工资标准每人每天不低于50元。</t>
  </si>
  <si>
    <t>2022年丰李镇东军屯社区农业大棚项目</t>
  </si>
  <si>
    <t>东军屯社区</t>
  </si>
  <si>
    <t>35天</t>
  </si>
  <si>
    <t>东军屯社区居民委员会</t>
  </si>
  <si>
    <t>2*300平方米</t>
  </si>
  <si>
    <t>提高社区集体经济收入，助力乡村振兴</t>
  </si>
  <si>
    <t>农户直接参与管理</t>
  </si>
  <si>
    <t>2022年丰李镇尹屯社区污水管道与市政管网连接项目</t>
  </si>
  <si>
    <t>基础设施</t>
  </si>
  <si>
    <t>90天</t>
  </si>
  <si>
    <r>
      <rPr>
        <sz val="10"/>
        <rFont val="宋体"/>
        <charset val="134"/>
      </rPr>
      <t>社区污水管道与市政管网连接3</t>
    </r>
    <r>
      <rPr>
        <sz val="10"/>
        <rFont val="宋体"/>
        <charset val="134"/>
      </rPr>
      <t>00</t>
    </r>
    <r>
      <rPr>
        <sz val="10"/>
        <rFont val="宋体"/>
        <charset val="134"/>
      </rPr>
      <t>米</t>
    </r>
  </si>
  <si>
    <t>尹屯社区污水顺利排放、生活环境有效提高，方便群众日常生活。</t>
  </si>
  <si>
    <t>否</t>
  </si>
  <si>
    <t>尹屯社区污水顺利排放、生活环境有效提高</t>
  </si>
  <si>
    <t>2022年丰李镇尹屯社区道路硬化项目</t>
  </si>
  <si>
    <t>60天</t>
  </si>
  <si>
    <t>路长约1000米，六条主路。七条段土路，路宽6米、厚度20公分、6000平方、每平方130元。约78万</t>
  </si>
  <si>
    <t>改变泥泞道路，方便群众出行，提高群众的生活质量。</t>
  </si>
  <si>
    <t>给群众生产出行带来方便</t>
  </si>
  <si>
    <t>2022年丰李镇西军屯社区给水管道及社区北出口主道路破损重修工程项目</t>
  </si>
  <si>
    <t>修建</t>
  </si>
  <si>
    <t>西军屯社区</t>
  </si>
  <si>
    <t>西军屯社区居民委员会</t>
  </si>
  <si>
    <t>西军屯社区修建给水管道工程，给水主管道1000米，采用PPR 100、支管2000米，采用PPR32、入户管道1500米，采用PPR20；给水管道（总长4500米、水表、匝阀、配件等）、社区北出口破损道路重修工程：将原有破损道路路面开挖清理，并重新硬化，面积约为180㎡。</t>
  </si>
  <si>
    <t>全社区2300余名居民</t>
  </si>
  <si>
    <t>社区内给水管道及社区北出口主道路破损重修工程是一个重要的村级应用项目，一是提高供水的保证率，二是确保了居民饮用水的安全性，三是有利于节约用水，四是确保了居民出行安全问题，五是提升了社区内的环境卫生。该工程修建后居民们再也不用担心家里供水不足、出行不便的问题，从而改善了居民的生活，提高了居民的健康水平，促进了城镇的发展和进步。</t>
  </si>
  <si>
    <t>在修建丰李镇西军屯社区给水管道及社区北出口主道路破损重修工程项目过程中，用工应优先使用西军屯社区建档立卡户及边缘户家庭成员，工资标准每人每天不低于50元。</t>
  </si>
  <si>
    <t>2022年丰李镇牛屯社区生产道路硬化项目</t>
  </si>
  <si>
    <t>丰李镇牛屯社区</t>
  </si>
  <si>
    <t>牛屯社区居民委员会</t>
  </si>
  <si>
    <t>路长320米，路宽4米、厚度20公分、1280平方、每平方130元。约16万</t>
  </si>
  <si>
    <t>2022年丰李社区安全饮水提升管网项目</t>
  </si>
  <si>
    <t>丰李社区</t>
  </si>
  <si>
    <t>丰李社区居民委员会</t>
  </si>
  <si>
    <t>1、原有下水主管道更换为Φ160管子，约2000米
2、下水管换成两路管子，东头为Φ110管子约1900米。西头为Φ110管子约2900米。</t>
  </si>
  <si>
    <t>通过实施该项目，解决丰李社区群众吃水水源入户问题</t>
  </si>
  <si>
    <t>基建项目，社区群众受益</t>
  </si>
  <si>
    <t>2022年丰李镇尹屯社区饮水提升工程</t>
  </si>
  <si>
    <t>6个月</t>
  </si>
  <si>
    <t>300米深机井1眼，铺设管道16980米</t>
  </si>
  <si>
    <t>解决群众吃水问题，提高群众的饮水质量。</t>
  </si>
  <si>
    <t>提高人居环境生命健康带来保证、饮水安全</t>
  </si>
  <si>
    <t>2022年丰李镇西鸣鹤社区机井项目</t>
  </si>
  <si>
    <t>西鸣鹤社区</t>
  </si>
  <si>
    <t>西鸣鹤社区居民委员会</t>
  </si>
  <si>
    <t>在村南打500米深井及配套设施。</t>
  </si>
  <si>
    <t>全社区居民</t>
  </si>
  <si>
    <t>通过实施该项目，解决西鸣鹤社区群众吃水水源入户问题。</t>
  </si>
  <si>
    <t>是</t>
  </si>
  <si>
    <t>为全社区居民生活用水提供保障。</t>
  </si>
  <si>
    <t>2022年丰李镇西鸣鹤社区生产道路硬化项目</t>
  </si>
  <si>
    <t>将600米道路进行改造提升。</t>
  </si>
  <si>
    <t>80户社区居民</t>
  </si>
  <si>
    <t>改善群众出行条件，方便群众生产生活。</t>
  </si>
  <si>
    <t>为群众出行提供方便。</t>
  </si>
  <si>
    <t>2022年辛店街道林果种植田园综合体（四期）产业项目</t>
  </si>
  <si>
    <t>辛店街道</t>
  </si>
  <si>
    <t>2022年1月-12月</t>
  </si>
  <si>
    <t>辛店街道办事处</t>
  </si>
  <si>
    <t>占地约350亩，概算投资约3000万元完成林果种植田园综合体（四期）产业项目的28座日光温室大棚、76座阳光大棚和道路、3000吨冷库、管网、智慧农业系统等配套工程。</t>
  </si>
  <si>
    <t>辛店街道、丰李镇脱贫户</t>
  </si>
  <si>
    <t>带动村级经济发展，增加村集体经济收入，丰李镇脱贫户、辛店街道脱贫户户均年收益计1800元左右。</t>
  </si>
  <si>
    <t>拓宽周边群众就业渠道，实现脱贫户增收，促进土地流转，增加集体收入。</t>
  </si>
  <si>
    <t>2022年辛店街道西沙坡社区饮水工程</t>
  </si>
  <si>
    <t>西沙坡社区</t>
  </si>
  <si>
    <t>铺设饮水管道20000米</t>
  </si>
  <si>
    <t>改善基础设施建设，提升生产生活条件，改善人居环境，促进村级经济发展。</t>
  </si>
  <si>
    <t>项目属于基建项目，进一步提升
社区基础设施水平。</t>
  </si>
  <si>
    <t>2022年瀛洲街道马营社区蔬菜、草莓大棚项目</t>
  </si>
  <si>
    <t>马营社区</t>
  </si>
  <si>
    <t>瀛洲街道办事处</t>
  </si>
  <si>
    <t>新建蔬菜、草莓大棚6个，约占地15亩</t>
  </si>
  <si>
    <t>带动社区集体经济增长，增加脱贫户收入。</t>
  </si>
  <si>
    <t>2022年瀛洲街道引驾沟社区水井管网改造项目</t>
  </si>
  <si>
    <t>引驾沟社区</t>
  </si>
  <si>
    <t xml:space="preserve"> 2组、3组、4组吃水井管网改造</t>
  </si>
  <si>
    <t>2022年瀛洲街道东马沟社区安全饮水提升机井项目</t>
  </si>
  <si>
    <t>东马沟社区</t>
  </si>
  <si>
    <t>新打深井1眼，管道1000米</t>
  </si>
  <si>
    <t>2022年瀛洲街道引驾沟村Y002石引线养护工程</t>
  </si>
  <si>
    <t>引驾沟村</t>
  </si>
  <si>
    <t>2022.1--2022.12</t>
  </si>
  <si>
    <t>住建局</t>
  </si>
  <si>
    <t>线路全长1.355公里，现状道路加宽至4.5米，进行水泥路面病害处置，提高公路技术状况。</t>
  </si>
  <si>
    <t>引驾沟居民</t>
  </si>
  <si>
    <t>优化群众出行环境，为美丽乡村提供交通支持，提升群众满意度</t>
  </si>
  <si>
    <t>项目属于基建项目，进一步提升村基础设施水平</t>
  </si>
  <si>
    <t>合计</t>
  </si>
  <si>
    <t>产业项目4个</t>
  </si>
  <si>
    <t>基础设施项目12个</t>
  </si>
  <si>
    <t>占比</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</si>
</sst>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2"/>
      <name val="宋体"/>
      <charset val="134"/>
    </font>
    <font>
      <sz val="10"/>
      <name val="黑体"/>
      <charset val="134"/>
    </font>
    <font>
      <sz val="10"/>
      <name val="宋体"/>
      <charset val="134"/>
    </font>
    <font>
      <sz val="10"/>
      <color rgb="FFFF0000"/>
      <name val="宋体"/>
      <charset val="134"/>
    </font>
    <font>
      <sz val="18"/>
      <name val="方正小标宋简体"/>
      <charset val="134"/>
    </font>
    <font>
      <sz val="10"/>
      <color theme="1"/>
      <name val="黑体"/>
      <charset val="134"/>
    </font>
    <font>
      <sz val="10"/>
      <name val="宋体"/>
      <charset val="134"/>
      <scheme val="minor"/>
    </font>
    <font>
      <b/>
      <sz val="10"/>
      <name val="宋体"/>
      <charset val="134"/>
    </font>
    <font>
      <sz val="9"/>
      <name val="宋体"/>
      <charset val="134"/>
    </font>
    <font>
      <b/>
      <sz val="11"/>
      <color rgb="FF3F3F3F"/>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sz val="11"/>
      <color theme="1"/>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s>
  <fills count="4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6"/>
        <bgColor indexed="64"/>
      </patternFill>
    </fill>
    <fill>
      <patternFill patternType="solid">
        <fgColor theme="3" tint="0.8"/>
        <bgColor indexed="64"/>
      </patternFill>
    </fill>
    <fill>
      <patternFill patternType="solid">
        <fgColor theme="5" tint="0.8"/>
        <bgColor indexed="64"/>
      </patternFill>
    </fill>
    <fill>
      <patternFill patternType="solid">
        <fgColor theme="0" tint="-0.35"/>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13" borderId="0" applyNumberFormat="0" applyBorder="0" applyAlignment="0" applyProtection="0">
      <alignment vertical="center"/>
    </xf>
    <xf numFmtId="0" fontId="17" fillId="16" borderId="1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4" borderId="0" applyNumberFormat="0" applyBorder="0" applyAlignment="0" applyProtection="0">
      <alignment vertical="center"/>
    </xf>
    <xf numFmtId="0" fontId="10" fillId="10" borderId="0" applyNumberFormat="0" applyBorder="0" applyAlignment="0" applyProtection="0">
      <alignment vertical="center"/>
    </xf>
    <xf numFmtId="43" fontId="13" fillId="0" borderId="0" applyFont="0" applyFill="0" applyBorder="0" applyAlignment="0" applyProtection="0">
      <alignment vertical="center"/>
    </xf>
    <xf numFmtId="0" fontId="18" fillId="18"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15" borderId="11" applyNumberFormat="0" applyFont="0" applyAlignment="0" applyProtection="0">
      <alignment vertical="center"/>
    </xf>
    <xf numFmtId="0" fontId="18" fillId="21"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10" applyNumberFormat="0" applyFill="0" applyAlignment="0" applyProtection="0">
      <alignment vertical="center"/>
    </xf>
    <xf numFmtId="0" fontId="11" fillId="0" borderId="10" applyNumberFormat="0" applyFill="0" applyAlignment="0" applyProtection="0">
      <alignment vertical="center"/>
    </xf>
    <xf numFmtId="0" fontId="18" fillId="23" borderId="0" applyNumberFormat="0" applyBorder="0" applyAlignment="0" applyProtection="0">
      <alignment vertical="center"/>
    </xf>
    <xf numFmtId="0" fontId="16" fillId="0" borderId="13" applyNumberFormat="0" applyFill="0" applyAlignment="0" applyProtection="0">
      <alignment vertical="center"/>
    </xf>
    <xf numFmtId="0" fontId="18" fillId="22" borderId="0" applyNumberFormat="0" applyBorder="0" applyAlignment="0" applyProtection="0">
      <alignment vertical="center"/>
    </xf>
    <xf numFmtId="0" fontId="9" fillId="9" borderId="9" applyNumberFormat="0" applyAlignment="0" applyProtection="0">
      <alignment vertical="center"/>
    </xf>
    <xf numFmtId="0" fontId="25" fillId="9" borderId="12" applyNumberFormat="0" applyAlignment="0" applyProtection="0">
      <alignment vertical="center"/>
    </xf>
    <xf numFmtId="0" fontId="26" fillId="28" borderId="15" applyNumberFormat="0" applyAlignment="0" applyProtection="0">
      <alignment vertical="center"/>
    </xf>
    <xf numFmtId="0" fontId="14" fillId="30" borderId="0" applyNumberFormat="0" applyBorder="0" applyAlignment="0" applyProtection="0">
      <alignment vertical="center"/>
    </xf>
    <xf numFmtId="0" fontId="18" fillId="20" borderId="0" applyNumberFormat="0" applyBorder="0" applyAlignment="0" applyProtection="0">
      <alignment vertical="center"/>
    </xf>
    <xf numFmtId="0" fontId="28" fillId="0" borderId="16" applyNumberFormat="0" applyFill="0" applyAlignment="0" applyProtection="0">
      <alignment vertical="center"/>
    </xf>
    <xf numFmtId="0" fontId="22" fillId="0" borderId="14" applyNumberFormat="0" applyFill="0" applyAlignment="0" applyProtection="0">
      <alignment vertical="center"/>
    </xf>
    <xf numFmtId="0" fontId="15" fillId="12" borderId="0" applyNumberFormat="0" applyBorder="0" applyAlignment="0" applyProtection="0">
      <alignment vertical="center"/>
    </xf>
    <xf numFmtId="0" fontId="27" fillId="33" borderId="0" applyNumberFormat="0" applyBorder="0" applyAlignment="0" applyProtection="0">
      <alignment vertical="center"/>
    </xf>
    <xf numFmtId="0" fontId="14" fillId="34" borderId="0" applyNumberFormat="0" applyBorder="0" applyAlignment="0" applyProtection="0">
      <alignment vertical="center"/>
    </xf>
    <xf numFmtId="0" fontId="18" fillId="19" borderId="0" applyNumberFormat="0" applyBorder="0" applyAlignment="0" applyProtection="0">
      <alignment vertical="center"/>
    </xf>
    <xf numFmtId="0" fontId="14" fillId="27" borderId="0" applyNumberFormat="0" applyBorder="0" applyAlignment="0" applyProtection="0">
      <alignment vertical="center"/>
    </xf>
    <xf numFmtId="0" fontId="14" fillId="32" borderId="0" applyNumberFormat="0" applyBorder="0" applyAlignment="0" applyProtection="0">
      <alignment vertical="center"/>
    </xf>
    <xf numFmtId="0" fontId="14" fillId="17" borderId="0" applyNumberFormat="0" applyBorder="0" applyAlignment="0" applyProtection="0">
      <alignment vertical="center"/>
    </xf>
    <xf numFmtId="0" fontId="14" fillId="26" borderId="0" applyNumberFormat="0" applyBorder="0" applyAlignment="0" applyProtection="0">
      <alignment vertical="center"/>
    </xf>
    <xf numFmtId="0" fontId="18" fillId="31" borderId="0" applyNumberFormat="0" applyBorder="0" applyAlignment="0" applyProtection="0">
      <alignment vertical="center"/>
    </xf>
    <xf numFmtId="0" fontId="18" fillId="25" borderId="0" applyNumberFormat="0" applyBorder="0" applyAlignment="0" applyProtection="0">
      <alignment vertical="center"/>
    </xf>
    <xf numFmtId="0" fontId="14" fillId="11" borderId="0" applyNumberFormat="0" applyBorder="0" applyAlignment="0" applyProtection="0">
      <alignment vertical="center"/>
    </xf>
    <xf numFmtId="0" fontId="14" fillId="24" borderId="0" applyNumberFormat="0" applyBorder="0" applyAlignment="0" applyProtection="0">
      <alignment vertical="center"/>
    </xf>
    <xf numFmtId="0" fontId="18" fillId="35" borderId="0" applyNumberFormat="0" applyBorder="0" applyAlignment="0" applyProtection="0">
      <alignment vertical="center"/>
    </xf>
    <xf numFmtId="0" fontId="14" fillId="36"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4" fillId="39" borderId="0" applyNumberFormat="0" applyBorder="0" applyAlignment="0" applyProtection="0">
      <alignment vertical="center"/>
    </xf>
    <xf numFmtId="0" fontId="18" fillId="29" borderId="0" applyNumberFormat="0" applyBorder="0" applyAlignment="0" applyProtection="0">
      <alignment vertical="center"/>
    </xf>
  </cellStyleXfs>
  <cellXfs count="35">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2" fillId="2" borderId="0" xfId="0" applyFont="1" applyFill="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0" fontId="7" fillId="0" borderId="1" xfId="0" applyNumberFormat="1" applyFont="1" applyBorder="1" applyAlignment="1">
      <alignment horizontal="center" vertical="center"/>
    </xf>
    <xf numFmtId="0" fontId="4" fillId="8" borderId="0" xfId="0" applyFont="1" applyFill="1" applyAlignment="1">
      <alignment horizontal="center" vertical="center"/>
    </xf>
    <xf numFmtId="0" fontId="5"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7" borderId="1" xfId="0" applyFont="1" applyFill="1" applyBorder="1" applyAlignment="1">
      <alignment horizontal="left" vertical="center" wrapText="1"/>
    </xf>
    <xf numFmtId="0" fontId="8" fillId="7" borderId="0" xfId="0" applyFont="1" applyFill="1" applyAlignment="1">
      <alignment vertical="center" wrapText="1"/>
    </xf>
    <xf numFmtId="0" fontId="7" fillId="0" borderId="6" xfId="0" applyFont="1" applyFill="1" applyBorder="1" applyAlignment="1">
      <alignment horizontal="center" vertical="center"/>
    </xf>
    <xf numFmtId="0" fontId="7" fillId="0" borderId="1" xfId="0" applyFont="1" applyBorder="1">
      <alignment vertical="center"/>
    </xf>
    <xf numFmtId="0" fontId="7" fillId="2" borderId="1" xfId="0" applyFont="1" applyFill="1" applyBorder="1">
      <alignment vertical="center"/>
    </xf>
    <xf numFmtId="10" fontId="7" fillId="2" borderId="1" xfId="0" applyNumberFormat="1" applyFont="1" applyFill="1" applyBorder="1" applyAlignment="1">
      <alignment horizontal="center" vertical="center"/>
    </xf>
    <xf numFmtId="0" fontId="2" fillId="0" borderId="1" xfId="0" applyFont="1" applyBorder="1">
      <alignment vertical="center"/>
    </xf>
    <xf numFmtId="0" fontId="2" fillId="2"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tabSelected="1" workbookViewId="0">
      <selection activeCell="M9" sqref="M9"/>
    </sheetView>
  </sheetViews>
  <sheetFormatPr defaultColWidth="9" defaultRowHeight="12"/>
  <cols>
    <col min="1" max="1" width="6" style="4" customWidth="1"/>
    <col min="2" max="2" width="7.125" style="4" customWidth="1"/>
    <col min="3" max="3" width="27.5" style="4" customWidth="1"/>
    <col min="4" max="4" width="9" style="4"/>
    <col min="5" max="5" width="8.375" style="4" customWidth="1"/>
    <col min="6" max="6" width="9" style="4"/>
    <col min="7" max="7" width="10.25" style="4" customWidth="1"/>
    <col min="8" max="8" width="9.875" style="4" customWidth="1"/>
    <col min="9" max="9" width="37.75" style="5" customWidth="1"/>
    <col min="10" max="10" width="8.375" style="4" customWidth="1"/>
    <col min="11" max="11" width="8" style="4" customWidth="1"/>
    <col min="12" max="12" width="9" style="4"/>
    <col min="13" max="13" width="39.625" style="5" customWidth="1"/>
    <col min="14" max="14" width="8.25" style="4" customWidth="1"/>
    <col min="15" max="15" width="24.75" style="4" customWidth="1"/>
    <col min="16" max="16" width="7.875" style="4" customWidth="1"/>
    <col min="17" max="17" width="14.25" style="4" customWidth="1"/>
    <col min="18" max="16384" width="9" style="4"/>
  </cols>
  <sheetData>
    <row r="1" ht="42" customHeight="1" spans="1:15">
      <c r="A1" s="6" t="s">
        <v>0</v>
      </c>
      <c r="B1" s="6"/>
      <c r="C1" s="6"/>
      <c r="D1" s="6"/>
      <c r="E1" s="6"/>
      <c r="F1" s="6"/>
      <c r="G1" s="6"/>
      <c r="H1" s="6"/>
      <c r="I1" s="24"/>
      <c r="J1" s="6"/>
      <c r="K1" s="6"/>
      <c r="L1" s="6"/>
      <c r="M1" s="24"/>
      <c r="N1" s="6"/>
      <c r="O1" s="6"/>
    </row>
    <row r="2" s="1" customFormat="1" ht="39" customHeight="1" spans="1:15">
      <c r="A2" s="7" t="s">
        <v>1</v>
      </c>
      <c r="B2" s="7" t="s">
        <v>2</v>
      </c>
      <c r="C2" s="7" t="s">
        <v>3</v>
      </c>
      <c r="D2" s="7" t="s">
        <v>4</v>
      </c>
      <c r="E2" s="7" t="s">
        <v>5</v>
      </c>
      <c r="F2" s="7" t="s">
        <v>6</v>
      </c>
      <c r="G2" s="7" t="s">
        <v>7</v>
      </c>
      <c r="H2" s="7" t="s">
        <v>8</v>
      </c>
      <c r="I2" s="25" t="s">
        <v>9</v>
      </c>
      <c r="J2" s="7" t="s">
        <v>10</v>
      </c>
      <c r="K2" s="7" t="s">
        <v>11</v>
      </c>
      <c r="L2" s="7" t="s">
        <v>12</v>
      </c>
      <c r="M2" s="25" t="s">
        <v>13</v>
      </c>
      <c r="N2" s="7" t="s">
        <v>14</v>
      </c>
      <c r="O2" s="7" t="s">
        <v>15</v>
      </c>
    </row>
    <row r="3" s="1" customFormat="1" ht="39" customHeight="1" spans="1:15">
      <c r="A3" s="8">
        <v>1</v>
      </c>
      <c r="B3" s="9" t="s">
        <v>16</v>
      </c>
      <c r="C3" s="9" t="s">
        <v>17</v>
      </c>
      <c r="D3" s="9" t="s">
        <v>18</v>
      </c>
      <c r="E3" s="9" t="s">
        <v>19</v>
      </c>
      <c r="F3" s="9" t="s">
        <v>20</v>
      </c>
      <c r="G3" s="9" t="s">
        <v>21</v>
      </c>
      <c r="H3" s="9" t="s">
        <v>22</v>
      </c>
      <c r="I3" s="9" t="s">
        <v>23</v>
      </c>
      <c r="J3" s="9">
        <v>200</v>
      </c>
      <c r="K3" s="9" t="s">
        <v>24</v>
      </c>
      <c r="L3" s="9" t="s">
        <v>25</v>
      </c>
      <c r="M3" s="9" t="s">
        <v>26</v>
      </c>
      <c r="N3" s="9" t="s">
        <v>27</v>
      </c>
      <c r="O3" s="9" t="s">
        <v>28</v>
      </c>
    </row>
    <row r="4" s="1" customFormat="1" ht="39" customHeight="1" spans="1:15">
      <c r="A4" s="8">
        <v>2</v>
      </c>
      <c r="B4" s="9" t="s">
        <v>16</v>
      </c>
      <c r="C4" s="9" t="s">
        <v>29</v>
      </c>
      <c r="D4" s="9" t="s">
        <v>18</v>
      </c>
      <c r="E4" s="9" t="s">
        <v>19</v>
      </c>
      <c r="F4" s="9" t="s">
        <v>30</v>
      </c>
      <c r="G4" s="9" t="s">
        <v>31</v>
      </c>
      <c r="H4" s="9" t="s">
        <v>32</v>
      </c>
      <c r="I4" s="9" t="s">
        <v>33</v>
      </c>
      <c r="J4" s="9">
        <v>20</v>
      </c>
      <c r="K4" s="9" t="s">
        <v>24</v>
      </c>
      <c r="L4" s="9" t="s">
        <v>25</v>
      </c>
      <c r="M4" s="9" t="s">
        <v>34</v>
      </c>
      <c r="N4" s="9" t="s">
        <v>27</v>
      </c>
      <c r="O4" s="9" t="s">
        <v>35</v>
      </c>
    </row>
    <row r="5" s="1" customFormat="1" ht="39" customHeight="1" spans="1:15">
      <c r="A5" s="8">
        <v>3</v>
      </c>
      <c r="B5" s="9" t="s">
        <v>16</v>
      </c>
      <c r="C5" s="9" t="s">
        <v>36</v>
      </c>
      <c r="D5" s="9" t="s">
        <v>37</v>
      </c>
      <c r="E5" s="9" t="s">
        <v>19</v>
      </c>
      <c r="F5" s="9" t="s">
        <v>20</v>
      </c>
      <c r="G5" s="9" t="s">
        <v>38</v>
      </c>
      <c r="H5" s="9" t="s">
        <v>22</v>
      </c>
      <c r="I5" s="9" t="s">
        <v>39</v>
      </c>
      <c r="J5" s="9">
        <v>36</v>
      </c>
      <c r="K5" s="9" t="s">
        <v>24</v>
      </c>
      <c r="L5" s="9" t="s">
        <v>25</v>
      </c>
      <c r="M5" s="9" t="s">
        <v>40</v>
      </c>
      <c r="N5" s="9" t="s">
        <v>41</v>
      </c>
      <c r="O5" s="9" t="s">
        <v>42</v>
      </c>
    </row>
    <row r="6" s="1" customFormat="1" ht="39" customHeight="1" spans="1:15">
      <c r="A6" s="8">
        <v>4</v>
      </c>
      <c r="B6" s="9" t="s">
        <v>16</v>
      </c>
      <c r="C6" s="9" t="s">
        <v>43</v>
      </c>
      <c r="D6" s="9" t="s">
        <v>37</v>
      </c>
      <c r="E6" s="9" t="s">
        <v>19</v>
      </c>
      <c r="F6" s="9" t="s">
        <v>20</v>
      </c>
      <c r="G6" s="9" t="s">
        <v>44</v>
      </c>
      <c r="H6" s="9" t="s">
        <v>22</v>
      </c>
      <c r="I6" s="9" t="s">
        <v>45</v>
      </c>
      <c r="J6" s="9">
        <v>78</v>
      </c>
      <c r="K6" s="9" t="s">
        <v>24</v>
      </c>
      <c r="L6" s="9" t="s">
        <v>25</v>
      </c>
      <c r="M6" s="9" t="s">
        <v>46</v>
      </c>
      <c r="N6" s="9" t="s">
        <v>41</v>
      </c>
      <c r="O6" s="9" t="s">
        <v>47</v>
      </c>
    </row>
    <row r="7" s="2" customFormat="1" ht="85" customHeight="1" spans="1:15">
      <c r="A7" s="8">
        <v>5</v>
      </c>
      <c r="B7" s="9" t="s">
        <v>16</v>
      </c>
      <c r="C7" s="9" t="s">
        <v>48</v>
      </c>
      <c r="D7" s="9" t="s">
        <v>37</v>
      </c>
      <c r="E7" s="9" t="s">
        <v>49</v>
      </c>
      <c r="F7" s="9" t="s">
        <v>50</v>
      </c>
      <c r="G7" s="9" t="s">
        <v>44</v>
      </c>
      <c r="H7" s="9" t="s">
        <v>51</v>
      </c>
      <c r="I7" s="9" t="s">
        <v>52</v>
      </c>
      <c r="J7" s="9">
        <v>77.85</v>
      </c>
      <c r="K7" s="9" t="s">
        <v>24</v>
      </c>
      <c r="L7" s="9" t="s">
        <v>53</v>
      </c>
      <c r="M7" s="9" t="s">
        <v>54</v>
      </c>
      <c r="N7" s="9" t="s">
        <v>27</v>
      </c>
      <c r="O7" s="9" t="s">
        <v>55</v>
      </c>
    </row>
    <row r="8" s="2" customFormat="1" ht="43" customHeight="1" spans="1:15">
      <c r="A8" s="8">
        <v>6</v>
      </c>
      <c r="B8" s="9" t="s">
        <v>16</v>
      </c>
      <c r="C8" s="9" t="s">
        <v>56</v>
      </c>
      <c r="D8" s="9" t="s">
        <v>37</v>
      </c>
      <c r="E8" s="9" t="s">
        <v>19</v>
      </c>
      <c r="F8" s="9" t="s">
        <v>57</v>
      </c>
      <c r="G8" s="9" t="s">
        <v>44</v>
      </c>
      <c r="H8" s="9" t="s">
        <v>58</v>
      </c>
      <c r="I8" s="9" t="s">
        <v>59</v>
      </c>
      <c r="J8" s="9">
        <v>16</v>
      </c>
      <c r="K8" s="9" t="s">
        <v>24</v>
      </c>
      <c r="L8" s="9" t="s">
        <v>25</v>
      </c>
      <c r="M8" s="9" t="s">
        <v>46</v>
      </c>
      <c r="N8" s="9" t="s">
        <v>41</v>
      </c>
      <c r="O8" s="9" t="s">
        <v>47</v>
      </c>
    </row>
    <row r="9" ht="43" customHeight="1" spans="1:15">
      <c r="A9" s="8">
        <v>7</v>
      </c>
      <c r="B9" s="9" t="s">
        <v>16</v>
      </c>
      <c r="C9" s="9" t="s">
        <v>60</v>
      </c>
      <c r="D9" s="9" t="s">
        <v>37</v>
      </c>
      <c r="E9" s="9" t="s">
        <v>19</v>
      </c>
      <c r="F9" s="9" t="s">
        <v>61</v>
      </c>
      <c r="G9" s="9" t="s">
        <v>21</v>
      </c>
      <c r="H9" s="9" t="s">
        <v>62</v>
      </c>
      <c r="I9" s="9" t="s">
        <v>63</v>
      </c>
      <c r="J9" s="9">
        <v>210</v>
      </c>
      <c r="K9" s="9" t="s">
        <v>24</v>
      </c>
      <c r="L9" s="9" t="s">
        <v>25</v>
      </c>
      <c r="M9" s="9" t="s">
        <v>64</v>
      </c>
      <c r="N9" s="9" t="s">
        <v>41</v>
      </c>
      <c r="O9" s="9" t="s">
        <v>65</v>
      </c>
    </row>
    <row r="10" ht="43" customHeight="1" spans="1:15">
      <c r="A10" s="8">
        <v>8</v>
      </c>
      <c r="B10" s="9" t="s">
        <v>16</v>
      </c>
      <c r="C10" s="9" t="s">
        <v>66</v>
      </c>
      <c r="D10" s="9" t="s">
        <v>37</v>
      </c>
      <c r="E10" s="9" t="s">
        <v>19</v>
      </c>
      <c r="F10" s="9" t="s">
        <v>20</v>
      </c>
      <c r="G10" s="9" t="s">
        <v>67</v>
      </c>
      <c r="H10" s="9" t="s">
        <v>22</v>
      </c>
      <c r="I10" s="9" t="s">
        <v>68</v>
      </c>
      <c r="J10" s="9">
        <v>302</v>
      </c>
      <c r="K10" s="9" t="s">
        <v>24</v>
      </c>
      <c r="L10" s="9" t="s">
        <v>25</v>
      </c>
      <c r="M10" s="9" t="s">
        <v>69</v>
      </c>
      <c r="N10" s="9" t="s">
        <v>41</v>
      </c>
      <c r="O10" s="9" t="s">
        <v>70</v>
      </c>
    </row>
    <row r="11" ht="43" customHeight="1" spans="1:15">
      <c r="A11" s="8">
        <v>9</v>
      </c>
      <c r="B11" s="9" t="s">
        <v>16</v>
      </c>
      <c r="C11" s="9" t="s">
        <v>71</v>
      </c>
      <c r="D11" s="9" t="s">
        <v>37</v>
      </c>
      <c r="E11" s="10" t="s">
        <v>19</v>
      </c>
      <c r="F11" s="9" t="s">
        <v>72</v>
      </c>
      <c r="G11" s="9" t="s">
        <v>44</v>
      </c>
      <c r="H11" s="9" t="s">
        <v>73</v>
      </c>
      <c r="I11" s="9" t="s">
        <v>74</v>
      </c>
      <c r="J11" s="9">
        <v>75</v>
      </c>
      <c r="K11" s="9" t="s">
        <v>24</v>
      </c>
      <c r="L11" s="9" t="s">
        <v>75</v>
      </c>
      <c r="M11" s="9" t="s">
        <v>76</v>
      </c>
      <c r="N11" s="9" t="s">
        <v>77</v>
      </c>
      <c r="O11" s="9" t="s">
        <v>78</v>
      </c>
    </row>
    <row r="12" ht="43" customHeight="1" spans="1:15">
      <c r="A12" s="8">
        <v>10</v>
      </c>
      <c r="B12" s="10" t="s">
        <v>16</v>
      </c>
      <c r="C12" s="9" t="s">
        <v>79</v>
      </c>
      <c r="D12" s="9" t="s">
        <v>37</v>
      </c>
      <c r="E12" s="10" t="s">
        <v>49</v>
      </c>
      <c r="F12" s="9" t="s">
        <v>72</v>
      </c>
      <c r="G12" s="9" t="s">
        <v>38</v>
      </c>
      <c r="H12" s="9" t="s">
        <v>73</v>
      </c>
      <c r="I12" s="10" t="s">
        <v>80</v>
      </c>
      <c r="J12" s="10">
        <v>35</v>
      </c>
      <c r="K12" s="9" t="s">
        <v>24</v>
      </c>
      <c r="L12" s="10" t="s">
        <v>81</v>
      </c>
      <c r="M12" s="10" t="s">
        <v>82</v>
      </c>
      <c r="N12" s="26" t="s">
        <v>77</v>
      </c>
      <c r="O12" s="10" t="s">
        <v>83</v>
      </c>
    </row>
    <row r="13" s="3" customFormat="1" ht="54" customHeight="1" spans="1:15">
      <c r="A13" s="8">
        <v>11</v>
      </c>
      <c r="B13" s="11" t="s">
        <v>16</v>
      </c>
      <c r="C13" s="11" t="s">
        <v>84</v>
      </c>
      <c r="D13" s="11" t="s">
        <v>18</v>
      </c>
      <c r="E13" s="11" t="s">
        <v>19</v>
      </c>
      <c r="F13" s="11" t="s">
        <v>85</v>
      </c>
      <c r="G13" s="11" t="s">
        <v>86</v>
      </c>
      <c r="H13" s="11" t="s">
        <v>87</v>
      </c>
      <c r="I13" s="11" t="s">
        <v>88</v>
      </c>
      <c r="J13" s="11">
        <v>2500</v>
      </c>
      <c r="K13" s="11" t="s">
        <v>24</v>
      </c>
      <c r="L13" s="11" t="s">
        <v>89</v>
      </c>
      <c r="M13" s="11" t="s">
        <v>90</v>
      </c>
      <c r="N13" s="11" t="s">
        <v>77</v>
      </c>
      <c r="O13" s="11" t="s">
        <v>91</v>
      </c>
    </row>
    <row r="14" s="4" customFormat="1" ht="43" customHeight="1" spans="1:15">
      <c r="A14" s="8">
        <v>12</v>
      </c>
      <c r="B14" s="11" t="s">
        <v>16</v>
      </c>
      <c r="C14" s="11" t="s">
        <v>92</v>
      </c>
      <c r="D14" s="11" t="s">
        <v>37</v>
      </c>
      <c r="E14" s="11" t="s">
        <v>19</v>
      </c>
      <c r="F14" s="11" t="s">
        <v>93</v>
      </c>
      <c r="G14" s="11" t="s">
        <v>86</v>
      </c>
      <c r="H14" s="11" t="s">
        <v>87</v>
      </c>
      <c r="I14" s="11" t="s">
        <v>94</v>
      </c>
      <c r="J14" s="11">
        <v>200</v>
      </c>
      <c r="K14" s="11" t="s">
        <v>24</v>
      </c>
      <c r="L14" s="11" t="s">
        <v>93</v>
      </c>
      <c r="M14" s="11" t="s">
        <v>95</v>
      </c>
      <c r="N14" s="11" t="s">
        <v>77</v>
      </c>
      <c r="O14" s="11" t="s">
        <v>96</v>
      </c>
    </row>
    <row r="15" s="3" customFormat="1" ht="43" customHeight="1" spans="1:15">
      <c r="A15" s="8">
        <v>13</v>
      </c>
      <c r="B15" s="12" t="s">
        <v>16</v>
      </c>
      <c r="C15" s="12" t="s">
        <v>97</v>
      </c>
      <c r="D15" s="12" t="s">
        <v>18</v>
      </c>
      <c r="E15" s="12" t="s">
        <v>19</v>
      </c>
      <c r="F15" s="12" t="s">
        <v>98</v>
      </c>
      <c r="G15" s="12" t="s">
        <v>86</v>
      </c>
      <c r="H15" s="12" t="s">
        <v>99</v>
      </c>
      <c r="I15" s="12" t="s">
        <v>100</v>
      </c>
      <c r="J15" s="12">
        <v>40</v>
      </c>
      <c r="K15" s="12" t="s">
        <v>24</v>
      </c>
      <c r="L15" s="12" t="s">
        <v>98</v>
      </c>
      <c r="M15" s="12" t="s">
        <v>101</v>
      </c>
      <c r="N15" s="12" t="s">
        <v>77</v>
      </c>
      <c r="O15" s="12" t="s">
        <v>91</v>
      </c>
    </row>
    <row r="16" s="4" customFormat="1" ht="43" customHeight="1" spans="1:15">
      <c r="A16" s="8">
        <v>14</v>
      </c>
      <c r="B16" s="12" t="s">
        <v>16</v>
      </c>
      <c r="C16" s="12" t="s">
        <v>102</v>
      </c>
      <c r="D16" s="12" t="s">
        <v>37</v>
      </c>
      <c r="E16" s="12" t="s">
        <v>19</v>
      </c>
      <c r="F16" s="12" t="s">
        <v>103</v>
      </c>
      <c r="G16" s="12" t="s">
        <v>86</v>
      </c>
      <c r="H16" s="12" t="s">
        <v>99</v>
      </c>
      <c r="I16" s="12" t="s">
        <v>104</v>
      </c>
      <c r="J16" s="12">
        <v>60</v>
      </c>
      <c r="K16" s="12" t="s">
        <v>24</v>
      </c>
      <c r="L16" s="12" t="s">
        <v>103</v>
      </c>
      <c r="M16" s="12" t="s">
        <v>95</v>
      </c>
      <c r="N16" s="12" t="s">
        <v>77</v>
      </c>
      <c r="O16" s="12" t="s">
        <v>96</v>
      </c>
    </row>
    <row r="17" s="4" customFormat="1" ht="43" customHeight="1" spans="1:15">
      <c r="A17" s="8">
        <v>15</v>
      </c>
      <c r="B17" s="12" t="s">
        <v>16</v>
      </c>
      <c r="C17" s="12" t="s">
        <v>105</v>
      </c>
      <c r="D17" s="12" t="s">
        <v>37</v>
      </c>
      <c r="E17" s="12" t="s">
        <v>19</v>
      </c>
      <c r="F17" s="12" t="s">
        <v>106</v>
      </c>
      <c r="G17" s="12" t="s">
        <v>86</v>
      </c>
      <c r="H17" s="12" t="s">
        <v>99</v>
      </c>
      <c r="I17" s="12" t="s">
        <v>107</v>
      </c>
      <c r="J17" s="12">
        <v>150</v>
      </c>
      <c r="K17" s="12" t="s">
        <v>24</v>
      </c>
      <c r="L17" s="12" t="s">
        <v>103</v>
      </c>
      <c r="M17" s="12" t="s">
        <v>95</v>
      </c>
      <c r="N17" s="12" t="s">
        <v>77</v>
      </c>
      <c r="O17" s="12" t="s">
        <v>96</v>
      </c>
    </row>
    <row r="18" s="4" customFormat="1" ht="43" customHeight="1" spans="1:15">
      <c r="A18" s="8">
        <v>16</v>
      </c>
      <c r="B18" s="13" t="s">
        <v>16</v>
      </c>
      <c r="C18" s="13" t="s">
        <v>108</v>
      </c>
      <c r="D18" s="14" t="s">
        <v>37</v>
      </c>
      <c r="E18" s="13" t="s">
        <v>19</v>
      </c>
      <c r="F18" s="13" t="s">
        <v>109</v>
      </c>
      <c r="G18" s="13" t="s">
        <v>110</v>
      </c>
      <c r="H18" s="13" t="s">
        <v>111</v>
      </c>
      <c r="I18" s="27" t="s">
        <v>112</v>
      </c>
      <c r="J18" s="13">
        <v>100</v>
      </c>
      <c r="K18" s="28" t="s">
        <v>24</v>
      </c>
      <c r="L18" s="27" t="s">
        <v>113</v>
      </c>
      <c r="M18" s="27" t="s">
        <v>114</v>
      </c>
      <c r="N18" s="13" t="s">
        <v>77</v>
      </c>
      <c r="O18" s="27" t="s">
        <v>115</v>
      </c>
    </row>
    <row r="19" s="4" customFormat="1" ht="43" customHeight="1" spans="1:15">
      <c r="A19" s="15" t="s">
        <v>116</v>
      </c>
      <c r="B19" s="16"/>
      <c r="C19" s="17" t="s">
        <v>117</v>
      </c>
      <c r="D19" s="18">
        <f>J3+J4+J13+J15</f>
        <v>2760</v>
      </c>
      <c r="E19" s="18"/>
      <c r="F19" s="17" t="s">
        <v>118</v>
      </c>
      <c r="G19" s="19"/>
      <c r="H19" s="20"/>
      <c r="I19" s="29">
        <f>J5+J6+J7+J8+J9+J10+J11+J12+J14+J16+J17+J18</f>
        <v>1339.85</v>
      </c>
      <c r="J19" s="30">
        <f>SUM(J3:J18)</f>
        <v>4099.85</v>
      </c>
      <c r="K19" s="30"/>
      <c r="L19" s="30"/>
      <c r="M19" s="31"/>
      <c r="N19" s="30"/>
      <c r="O19" s="30"/>
    </row>
    <row r="20" ht="37" customHeight="1" spans="1:15">
      <c r="A20" s="21"/>
      <c r="B20" s="22"/>
      <c r="C20" s="18" t="s">
        <v>119</v>
      </c>
      <c r="D20" s="23">
        <f>D19/J19</f>
        <v>0.673195360805883</v>
      </c>
      <c r="E20" s="23"/>
      <c r="F20" s="17" t="s">
        <v>119</v>
      </c>
      <c r="G20" s="19"/>
      <c r="H20" s="20"/>
      <c r="I20" s="32">
        <f>I19/J19</f>
        <v>0.326804639194117</v>
      </c>
      <c r="J20" s="33"/>
      <c r="K20" s="33"/>
      <c r="L20" s="33"/>
      <c r="M20" s="34"/>
      <c r="N20" s="33"/>
      <c r="O20" s="33"/>
    </row>
  </sheetData>
  <mergeCells count="6">
    <mergeCell ref="A1:O1"/>
    <mergeCell ref="D19:E19"/>
    <mergeCell ref="F19:H19"/>
    <mergeCell ref="D20:E20"/>
    <mergeCell ref="F20:H20"/>
    <mergeCell ref="A19:B20"/>
  </mergeCells>
  <dataValidations count="1">
    <dataValidation type="list" allowBlank="1" showInputMessage="1" showErrorMessage="1" sqref="K3 K4 K10 K11 K12 K13 K14 K15 K16 K17 K5:K6 K7:K9">
      <formula1>#REF!</formula1>
    </dataValidation>
  </dataValidations>
  <printOptions horizontalCentered="1"/>
  <pageMargins left="0.236111111111111" right="0.196527777777778" top="0.196527777777778" bottom="0.196527777777778" header="0.196527777777778" footer="0.275"/>
  <pageSetup paperSize="9" scale="6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dc:creator>
  <cp:lastModifiedBy>等瞪</cp:lastModifiedBy>
  <dcterms:created xsi:type="dcterms:W3CDTF">2018-09-07T09:24:00Z</dcterms:created>
  <cp:lastPrinted>2021-11-02T08:27:00Z</cp:lastPrinted>
  <dcterms:modified xsi:type="dcterms:W3CDTF">2021-12-27T00:49:13Z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5E43F510F2C14FA0828ECD17C7E481D4</vt:lpwstr>
  </property>
</Properties>
</file>