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tabRatio="914" activeTab="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</sheets>
  <definedNames>
    <definedName name="_xlnm.Print_Area" localSheetId="0">'1部门收支总体情况表'!$A$1:$L$23</definedName>
    <definedName name="_xlnm.Print_Area" localSheetId="1">'2部门收入总体情况表'!$A$1:$S$19</definedName>
    <definedName name="_xlnm.Print_Area" localSheetId="2">'3部门支出总体情况表'!$A$1:$M$19</definedName>
    <definedName name="_xlnm.Print_Area" localSheetId="3">'4财政拨款收支总体情况表'!$A$1:$L$32</definedName>
    <definedName name="_xlnm.Print_Area" localSheetId="4">'5一般公共预算支出情况表'!$A$1:$M$18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fullCalcOnLoad="1"/>
</workbook>
</file>

<file path=xl/sharedStrings.xml><?xml version="1.0" encoding="utf-8"?>
<sst xmlns="http://schemas.openxmlformats.org/spreadsheetml/2006/main" count="476" uniqueCount="176">
  <si>
    <t>预算01表</t>
  </si>
  <si>
    <t>部门收支总体情况表</t>
  </si>
  <si>
    <t>单位名称：金融工作办公室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</si>
  <si>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</si>
  <si>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</si>
  <si>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</si>
  <si>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</si>
  <si>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</si>
  <si>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</si>
  <si>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</si>
  <si>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</si>
  <si>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</si>
  <si>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</si>
  <si>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</si>
  <si>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</si>
  <si>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</si>
  <si>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</si>
  <si>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</si>
  <si>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</si>
  <si>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</si>
  <si>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</si>
  <si>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</si>
  <si>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</si>
  <si>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</si>
  <si>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</si>
  <si>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</si>
  <si>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</si>
  <si>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</si>
  <si>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</si>
  <si>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</si>
  <si>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</si>
  <si>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</si>
  <si>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</si>
  <si>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</si>
  <si>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</si>
  <si>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</si>
  <si>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</si>
  <si>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</si>
  <si>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</si>
  <si>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</si>
  <si>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</si>
  <si>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</si>
  <si>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</si>
  <si>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</si>
  <si>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</si>
  <si>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</si>
  <si>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</si>
  <si>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</si>
  <si>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</si>
  <si>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</si>
  <si>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</si>
  <si>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洛阳市高新区金融工作办公室</t>
  </si>
  <si>
    <t>217</t>
  </si>
  <si>
    <t>01</t>
  </si>
  <si>
    <t>101025</t>
  </si>
  <si>
    <t>行政运行</t>
  </si>
  <si>
    <t>210</t>
  </si>
  <si>
    <t>05</t>
  </si>
  <si>
    <t>行政单位医疗</t>
  </si>
  <si>
    <t>221</t>
  </si>
  <si>
    <t>02</t>
  </si>
  <si>
    <t>住房公积金</t>
  </si>
  <si>
    <t>涉非两类公司风险化解工作专项经费</t>
  </si>
  <si>
    <t>金融扶贫工作经费</t>
  </si>
  <si>
    <t>资本市场建设专项工作经费</t>
  </si>
  <si>
    <t>互联网金融风险专项整治领导小组工作经费</t>
  </si>
  <si>
    <t>科技金融服务和金融监管宣传工作经费</t>
  </si>
  <si>
    <t>转拨金融港项目指挥部经费</t>
  </si>
  <si>
    <t>99</t>
  </si>
  <si>
    <t>金融产业发展奖励经费</t>
  </si>
  <si>
    <t>206</t>
  </si>
  <si>
    <t>风险补偿资金经费</t>
  </si>
  <si>
    <t>天使基金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</si>
  <si>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</si>
  <si>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</si>
  <si>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</si>
  <si>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</si>
  <si>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</si>
  <si>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</si>
  <si>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</si>
  <si>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</si>
  <si>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</si>
  <si>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洛阳市高新区金融工作办公室（行政运行）</t>
  </si>
  <si>
    <t>洛阳市高新区金融工作办公室（行政单位医疗）</t>
  </si>
  <si>
    <t>洛阳市高新区金融工作办公室（住房公积金）</t>
  </si>
  <si>
    <t>预算04表</t>
  </si>
  <si>
    <t>财政拨款收支总体情况表</t>
  </si>
  <si>
    <t>单位名称：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</si>
  <si>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</si>
  <si>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</si>
  <si>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</si>
  <si>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</si>
  <si>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</si>
  <si>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</si>
  <si>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</si>
  <si>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</si>
  <si>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</si>
  <si>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</si>
  <si>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</si>
  <si>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</si>
  <si>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</si>
  <si>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</si>
  <si>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</si>
  <si>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</si>
  <si>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</si>
  <si>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</si>
  <si>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</si>
  <si>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</si>
  <si>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</si>
  <si>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</si>
  <si>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</si>
  <si>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</si>
  <si>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</si>
  <si>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</si>
  <si>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</si>
  <si>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</si>
  <si>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</si>
  <si>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>预算06表</t>
  </si>
  <si>
    <t>一般公共预算基本支出情况表</t>
  </si>
  <si>
    <t>科目名称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</si>
  <si>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</si>
  <si>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</si>
  <si>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</si>
  <si>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</si>
  <si>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</si>
  <si>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</si>
  <si>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</si>
  <si>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</si>
  <si>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</si>
  <si>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</si>
  <si>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</si>
  <si>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</si>
  <si>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</si>
  <si>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</si>
  <si>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</si>
  <si>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</si>
  <si>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</si>
  <si>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</si>
  <si>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</si>
  <si>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</si>
  <si>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</si>
  <si>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</si>
  <si>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</si>
  <si>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</si>
  <si>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</si>
  <si>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</si>
  <si>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</si>
  <si>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</si>
  <si>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</si>
  <si>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</si>
  <si>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</si>
  <si>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</si>
  <si>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</si>
  <si>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</si>
  <si>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</si>
  <si>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</si>
  <si>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</si>
  <si>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</si>
  <si>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</si>
  <si>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</si>
  <si>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</si>
  <si>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</si>
  <si>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</si>
  <si>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</si>
  <si>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</si>
  <si>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</si>
  <si>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</si>
  <si>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</si>
  <si>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</si>
  <si>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</si>
  <si>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</si>
  <si>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</si>
  <si>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</si>
  <si>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</si>
  <si>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XXX</t>
  </si>
  <si>
    <t>洛阳市高新区XXX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</si>
</sst>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#,##0.00_ "/>
    <numFmt numFmtId="181" formatCode="* #,##0.00;* \-#,##0.00;* &quot;&quot;??;@"/>
    <numFmt numFmtId="182" formatCode="#,##0.0"/>
    <numFmt numFmtId="183" formatCode="0.00_ "/>
    <numFmt numFmtId="184" formatCode="0.0_);[Red]\(0.0\)"/>
  </numFmts>
  <fonts count="3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indexed="8"/>
      </left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4" fillId="2" borderId="0" applyNumberFormat="0" applyBorder="0" applyAlignment="0" applyProtection="0"/>
    <xf numFmtId="0" fontId="5" fillId="3" borderId="0" applyNumberFormat="0" applyBorder="0" applyAlignment="0" applyProtection="0"/>
    <xf numFmtId="0" fontId="17" fillId="4" borderId="1" applyNumberFormat="0" applyAlignment="0" applyProtection="0"/>
    <xf numFmtId="41" fontId="27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6" borderId="0" applyNumberFormat="0" applyBorder="0" applyAlignment="0" applyProtection="0"/>
    <xf numFmtId="43" fontId="27" fillId="0" borderId="0" applyFont="0" applyFill="0" applyBorder="0" applyAlignment="0" applyProtection="0"/>
    <xf numFmtId="0" fontId="14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7" borderId="2" applyNumberFormat="0" applyFont="0" applyAlignment="0" applyProtection="0"/>
    <xf numFmtId="0" fontId="14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5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4" fillId="10" borderId="0" applyNumberFormat="0" applyBorder="0" applyAlignment="0" applyProtection="0"/>
    <xf numFmtId="0" fontId="11" fillId="0" borderId="5" applyNumberFormat="0" applyFill="0" applyAlignment="0" applyProtection="0"/>
    <xf numFmtId="0" fontId="14" fillId="11" borderId="0" applyNumberFormat="0" applyBorder="0" applyAlignment="0" applyProtection="0"/>
    <xf numFmtId="0" fontId="13" fillId="12" borderId="6" applyNumberFormat="0" applyAlignment="0" applyProtection="0"/>
    <xf numFmtId="0" fontId="5" fillId="13" borderId="0" applyNumberFormat="0" applyBorder="0" applyAlignment="0" applyProtection="0"/>
    <xf numFmtId="0" fontId="26" fillId="12" borderId="1" applyNumberFormat="0" applyAlignment="0" applyProtection="0"/>
    <xf numFmtId="0" fontId="23" fillId="14" borderId="7" applyNumberFormat="0" applyAlignment="0" applyProtection="0"/>
    <xf numFmtId="0" fontId="5" fillId="4" borderId="0" applyNumberFormat="0" applyBorder="0" applyAlignment="0" applyProtection="0"/>
    <xf numFmtId="0" fontId="14" fillId="15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5" fillId="16" borderId="0" applyNumberFormat="0" applyBorder="0" applyAlignment="0" applyProtection="0"/>
    <xf numFmtId="0" fontId="18" fillId="3" borderId="0" applyNumberFormat="0" applyBorder="0" applyAlignment="0" applyProtection="0"/>
    <xf numFmtId="0" fontId="1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5" fillId="9" borderId="0" applyNumberFormat="0" applyBorder="0" applyAlignment="0" applyProtection="0"/>
    <xf numFmtId="0" fontId="14" fillId="8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14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14" fillId="20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14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14" fillId="23" borderId="0" applyNumberFormat="0" applyBorder="0" applyAlignment="0" applyProtection="0"/>
    <xf numFmtId="0" fontId="5" fillId="13" borderId="0" applyNumberFormat="0" applyBorder="0" applyAlignment="0" applyProtection="0"/>
    <xf numFmtId="0" fontId="14" fillId="15" borderId="0" applyNumberFormat="0" applyBorder="0" applyAlignment="0" applyProtection="0"/>
    <xf numFmtId="0" fontId="5" fillId="4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20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0" fillId="0" borderId="0" xfId="89" applyFont="1">
      <alignment/>
      <protection/>
    </xf>
    <xf numFmtId="0" fontId="0" fillId="0" borderId="0" xfId="89" applyFont="1" applyFill="1">
      <alignment/>
      <protection/>
    </xf>
    <xf numFmtId="0" fontId="1" fillId="0" borderId="0" xfId="89">
      <alignment/>
      <protection/>
    </xf>
    <xf numFmtId="176" fontId="2" fillId="0" borderId="0" xfId="89" applyNumberFormat="1" applyFont="1" applyFill="1" applyAlignment="1" applyProtection="1">
      <alignment horizontal="center" vertical="center"/>
      <protection/>
    </xf>
    <xf numFmtId="177" fontId="2" fillId="0" borderId="0" xfId="89" applyNumberFormat="1" applyFont="1" applyFill="1" applyAlignment="1" applyProtection="1">
      <alignment horizontal="center" vertical="center"/>
      <protection/>
    </xf>
    <xf numFmtId="0" fontId="2" fillId="0" borderId="0" xfId="89" applyNumberFormat="1" applyFont="1" applyFill="1" applyAlignment="1" applyProtection="1">
      <alignment horizontal="right" vertical="center"/>
      <protection/>
    </xf>
    <xf numFmtId="0" fontId="2" fillId="0" borderId="0" xfId="89" applyNumberFormat="1" applyFont="1" applyFill="1" applyAlignment="1" applyProtection="1">
      <alignment horizontal="left" vertical="center" wrapText="1"/>
      <protection/>
    </xf>
    <xf numFmtId="178" fontId="2" fillId="0" borderId="0" xfId="89" applyNumberFormat="1" applyFont="1" applyFill="1" applyAlignment="1" applyProtection="1">
      <alignment vertical="center"/>
      <protection/>
    </xf>
    <xf numFmtId="0" fontId="3" fillId="0" borderId="0" xfId="89" applyNumberFormat="1" applyFont="1" applyFill="1" applyAlignment="1" applyProtection="1">
      <alignment horizontal="center" vertical="center"/>
      <protection/>
    </xf>
    <xf numFmtId="176" fontId="2" fillId="0" borderId="10" xfId="89" applyNumberFormat="1" applyFont="1" applyFill="1" applyBorder="1" applyAlignment="1" applyProtection="1">
      <alignment/>
      <protection/>
    </xf>
    <xf numFmtId="176" fontId="2" fillId="19" borderId="10" xfId="89" applyNumberFormat="1" applyFont="1" applyFill="1" applyBorder="1" applyAlignment="1" applyProtection="1">
      <alignment/>
      <protection/>
    </xf>
    <xf numFmtId="178" fontId="2" fillId="0" borderId="10" xfId="89" applyNumberFormat="1" applyFont="1" applyFill="1" applyBorder="1" applyAlignment="1" applyProtection="1">
      <alignment vertical="center"/>
      <protection/>
    </xf>
    <xf numFmtId="0" fontId="2" fillId="0" borderId="11" xfId="89" applyNumberFormat="1" applyFont="1" applyFill="1" applyBorder="1" applyAlignment="1" applyProtection="1">
      <alignment horizontal="centerContinuous" vertical="center"/>
      <protection/>
    </xf>
    <xf numFmtId="0" fontId="2" fillId="0" borderId="12" xfId="89" applyNumberFormat="1" applyFont="1" applyFill="1" applyBorder="1" applyAlignment="1" applyProtection="1">
      <alignment horizontal="centerContinuous" vertical="center"/>
      <protection/>
    </xf>
    <xf numFmtId="0" fontId="2" fillId="0" borderId="12" xfId="89" applyNumberFormat="1" applyFont="1" applyFill="1" applyBorder="1" applyAlignment="1" applyProtection="1">
      <alignment horizontal="center" vertical="center" wrapText="1"/>
      <protection/>
    </xf>
    <xf numFmtId="0" fontId="2" fillId="0" borderId="13" xfId="89" applyNumberFormat="1" applyFont="1" applyFill="1" applyBorder="1" applyAlignment="1" applyProtection="1">
      <alignment horizontal="centerContinuous" vertical="center"/>
      <protection/>
    </xf>
    <xf numFmtId="176" fontId="2" fillId="0" borderId="12" xfId="89" applyNumberFormat="1" applyFont="1" applyFill="1" applyBorder="1" applyAlignment="1" applyProtection="1">
      <alignment horizontal="center" vertical="center"/>
      <protection/>
    </xf>
    <xf numFmtId="177" fontId="2" fillId="0" borderId="12" xfId="89" applyNumberFormat="1" applyFont="1" applyFill="1" applyBorder="1" applyAlignment="1" applyProtection="1">
      <alignment horizontal="center" vertical="center"/>
      <protection/>
    </xf>
    <xf numFmtId="0" fontId="2" fillId="0" borderId="14" xfId="89" applyNumberFormat="1" applyFont="1" applyFill="1" applyBorder="1" applyAlignment="1" applyProtection="1">
      <alignment horizontal="center" vertical="center" wrapText="1"/>
      <protection/>
    </xf>
    <xf numFmtId="0" fontId="2" fillId="0" borderId="12" xfId="89" applyNumberFormat="1" applyFont="1" applyFill="1" applyBorder="1" applyAlignment="1" applyProtection="1">
      <alignment horizontal="center" vertical="center"/>
      <protection/>
    </xf>
    <xf numFmtId="49" fontId="2" fillId="0" borderId="12" xfId="90" applyNumberFormat="1" applyFont="1" applyFill="1" applyBorder="1" applyAlignment="1" applyProtection="1">
      <alignment horizontal="center" vertical="center" wrapText="1"/>
      <protection/>
    </xf>
    <xf numFmtId="0" fontId="2" fillId="0" borderId="12" xfId="90" applyNumberFormat="1" applyFont="1" applyFill="1" applyBorder="1" applyAlignment="1" applyProtection="1">
      <alignment horizontal="left" vertical="center" wrapText="1"/>
      <protection/>
    </xf>
    <xf numFmtId="49" fontId="2" fillId="0" borderId="12" xfId="89" applyNumberFormat="1" applyFont="1" applyFill="1" applyBorder="1" applyAlignment="1" applyProtection="1">
      <alignment horizontal="center" vertical="center" wrapText="1"/>
      <protection/>
    </xf>
    <xf numFmtId="178" fontId="2" fillId="0" borderId="12" xfId="89" applyNumberFormat="1" applyFont="1" applyFill="1" applyBorder="1" applyAlignment="1" applyProtection="1">
      <alignment horizontal="right" vertical="center" wrapText="1"/>
      <protection/>
    </xf>
    <xf numFmtId="0" fontId="0" fillId="0" borderId="12" xfId="89" applyFont="1" applyFill="1" applyBorder="1">
      <alignment/>
      <protection/>
    </xf>
    <xf numFmtId="0" fontId="0" fillId="0" borderId="12" xfId="89" applyFont="1" applyBorder="1">
      <alignment/>
      <protection/>
    </xf>
    <xf numFmtId="0" fontId="0" fillId="0" borderId="12" xfId="0" applyBorder="1" applyAlignment="1">
      <alignment vertical="center"/>
    </xf>
    <xf numFmtId="179" fontId="2" fillId="0" borderId="0" xfId="89" applyNumberFormat="1" applyFont="1" applyFill="1" applyAlignment="1" applyProtection="1">
      <alignment vertical="center"/>
      <protection/>
    </xf>
    <xf numFmtId="178" fontId="2" fillId="0" borderId="0" xfId="89" applyNumberFormat="1" applyFont="1" applyFill="1" applyAlignment="1" applyProtection="1">
      <alignment horizontal="right" vertical="center"/>
      <protection/>
    </xf>
    <xf numFmtId="178" fontId="2" fillId="0" borderId="0" xfId="89" applyNumberFormat="1" applyFont="1" applyFill="1" applyAlignment="1" applyProtection="1">
      <alignment horizontal="right"/>
      <protection/>
    </xf>
    <xf numFmtId="0" fontId="2" fillId="0" borderId="14" xfId="89" applyNumberFormat="1" applyFont="1" applyFill="1" applyBorder="1" applyAlignment="1" applyProtection="1">
      <alignment horizontal="centerContinuous" vertical="center"/>
      <protection/>
    </xf>
    <xf numFmtId="0" fontId="2" fillId="0" borderId="15" xfId="89" applyNumberFormat="1" applyFont="1" applyFill="1" applyBorder="1" applyAlignment="1" applyProtection="1">
      <alignment horizontal="centerContinuous" vertical="center"/>
      <protection/>
    </xf>
    <xf numFmtId="0" fontId="2" fillId="0" borderId="12" xfId="91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178" fontId="2" fillId="24" borderId="0" xfId="89" applyNumberFormat="1" applyFont="1" applyFill="1" applyAlignment="1" applyProtection="1">
      <alignment horizontal="right" vertical="center"/>
      <protection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2" fillId="24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179" fontId="2" fillId="24" borderId="12" xfId="0" applyNumberFormat="1" applyFont="1" applyFill="1" applyBorder="1" applyAlignment="1">
      <alignment horizontal="right" vertical="center"/>
    </xf>
    <xf numFmtId="0" fontId="2" fillId="24" borderId="12" xfId="0" applyFont="1" applyFill="1" applyBorder="1" applyAlignment="1">
      <alignment vertical="center"/>
    </xf>
    <xf numFmtId="0" fontId="2" fillId="24" borderId="16" xfId="0" applyFont="1" applyFill="1" applyBorder="1" applyAlignment="1">
      <alignment horizontal="left" vertical="center" wrapText="1"/>
    </xf>
    <xf numFmtId="0" fontId="30" fillId="24" borderId="0" xfId="85" applyFill="1">
      <alignment vertical="center"/>
      <protection/>
    </xf>
    <xf numFmtId="0" fontId="31" fillId="24" borderId="0" xfId="85" applyFont="1" applyFill="1" applyAlignment="1">
      <alignment horizontal="right" vertical="center"/>
      <protection/>
    </xf>
    <xf numFmtId="0" fontId="32" fillId="24" borderId="0" xfId="85" applyFont="1" applyFill="1" applyAlignment="1">
      <alignment horizontal="center" vertical="center"/>
      <protection/>
    </xf>
    <xf numFmtId="0" fontId="31" fillId="24" borderId="0" xfId="85" applyFont="1" applyFill="1">
      <alignment vertical="center"/>
      <protection/>
    </xf>
    <xf numFmtId="0" fontId="31" fillId="24" borderId="15" xfId="85" applyFont="1" applyFill="1" applyBorder="1" applyAlignment="1">
      <alignment horizontal="center" vertical="center" wrapText="1"/>
      <protection/>
    </xf>
    <xf numFmtId="0" fontId="31" fillId="24" borderId="14" xfId="85" applyFont="1" applyFill="1" applyBorder="1" applyAlignment="1">
      <alignment horizontal="center" vertical="center" wrapText="1"/>
      <protection/>
    </xf>
    <xf numFmtId="0" fontId="31" fillId="24" borderId="17" xfId="85" applyFont="1" applyFill="1" applyBorder="1" applyAlignment="1">
      <alignment horizontal="center" vertical="center" wrapText="1"/>
      <protection/>
    </xf>
    <xf numFmtId="0" fontId="31" fillId="24" borderId="12" xfId="85" applyFont="1" applyFill="1" applyBorder="1" applyAlignment="1">
      <alignment horizontal="center" vertical="center" wrapText="1"/>
      <protection/>
    </xf>
    <xf numFmtId="0" fontId="31" fillId="24" borderId="11" xfId="85" applyFont="1" applyFill="1" applyBorder="1" applyAlignment="1">
      <alignment horizontal="center" vertical="center" wrapText="1"/>
      <protection/>
    </xf>
    <xf numFmtId="49" fontId="31" fillId="24" borderId="12" xfId="85" applyNumberFormat="1" applyFont="1" applyFill="1" applyBorder="1" applyAlignment="1">
      <alignment horizontal="left" vertical="center" wrapText="1"/>
      <protection/>
    </xf>
    <xf numFmtId="0" fontId="31" fillId="24" borderId="12" xfId="85" applyFont="1" applyFill="1" applyBorder="1" applyAlignment="1">
      <alignment vertical="center" wrapText="1"/>
      <protection/>
    </xf>
    <xf numFmtId="176" fontId="2" fillId="0" borderId="17" xfId="89" applyNumberFormat="1" applyFont="1" applyFill="1" applyBorder="1" applyAlignment="1" applyProtection="1">
      <alignment horizontal="center" vertical="center"/>
      <protection/>
    </xf>
    <xf numFmtId="177" fontId="2" fillId="0" borderId="17" xfId="89" applyNumberFormat="1" applyFont="1" applyFill="1" applyBorder="1" applyAlignment="1" applyProtection="1">
      <alignment horizontal="center" vertical="center"/>
      <protection/>
    </xf>
    <xf numFmtId="0" fontId="2" fillId="0" borderId="18" xfId="89" applyNumberFormat="1" applyFont="1" applyFill="1" applyBorder="1" applyAlignment="1" applyProtection="1">
      <alignment horizontal="center" vertical="center"/>
      <protection/>
    </xf>
    <xf numFmtId="0" fontId="2" fillId="0" borderId="18" xfId="89" applyNumberFormat="1" applyFont="1" applyFill="1" applyBorder="1" applyAlignment="1" applyProtection="1">
      <alignment horizontal="center" vertical="center" wrapText="1"/>
      <protection/>
    </xf>
    <xf numFmtId="0" fontId="2" fillId="0" borderId="17" xfId="89" applyNumberFormat="1" applyFont="1" applyFill="1" applyBorder="1" applyAlignment="1" applyProtection="1">
      <alignment horizontal="center" vertical="center"/>
      <protection/>
    </xf>
    <xf numFmtId="179" fontId="2" fillId="0" borderId="12" xfId="91" applyNumberFormat="1" applyFont="1" applyFill="1" applyBorder="1" applyAlignment="1" applyProtection="1">
      <alignment horizontal="right" vertical="center" wrapText="1"/>
      <protection/>
    </xf>
    <xf numFmtId="179" fontId="2" fillId="0" borderId="14" xfId="91" applyNumberFormat="1" applyFont="1" applyFill="1" applyBorder="1" applyAlignment="1" applyProtection="1">
      <alignment horizontal="right" vertical="center" wrapText="1"/>
      <protection/>
    </xf>
    <xf numFmtId="179" fontId="2" fillId="0" borderId="13" xfId="91" applyNumberFormat="1" applyFont="1" applyFill="1" applyBorder="1" applyAlignment="1" applyProtection="1">
      <alignment horizontal="right" vertical="center" wrapText="1"/>
      <protection/>
    </xf>
    <xf numFmtId="49" fontId="2" fillId="0" borderId="15" xfId="90" applyNumberFormat="1" applyFont="1" applyFill="1" applyBorder="1" applyAlignment="1" applyProtection="1">
      <alignment horizontal="center" vertical="center" wrapText="1"/>
      <protection/>
    </xf>
    <xf numFmtId="49" fontId="33" fillId="0" borderId="12" xfId="0" applyNumberFormat="1" applyFont="1" applyBorder="1" applyAlignment="1">
      <alignment horizontal="center" vertical="center" wrapText="1"/>
    </xf>
    <xf numFmtId="180" fontId="34" fillId="0" borderId="12" xfId="0" applyNumberFormat="1" applyFont="1" applyBorder="1" applyAlignment="1">
      <alignment horizontal="right" vertical="center" wrapText="1"/>
    </xf>
    <xf numFmtId="0" fontId="33" fillId="0" borderId="12" xfId="0" applyFont="1" applyBorder="1" applyAlignment="1">
      <alignment horizontal="left" vertical="center" wrapText="1"/>
    </xf>
    <xf numFmtId="179" fontId="2" fillId="0" borderId="15" xfId="91" applyNumberFormat="1" applyFont="1" applyFill="1" applyBorder="1" applyAlignment="1" applyProtection="1">
      <alignment horizontal="right" vertical="center" wrapText="1"/>
      <protection/>
    </xf>
    <xf numFmtId="0" fontId="0" fillId="24" borderId="0" xfId="88" applyFont="1" applyFill="1">
      <alignment/>
      <protection/>
    </xf>
    <xf numFmtId="0" fontId="1" fillId="24" borderId="0" xfId="88" applyFill="1" applyAlignment="1">
      <alignment wrapText="1"/>
      <protection/>
    </xf>
    <xf numFmtId="0" fontId="1" fillId="24" borderId="0" xfId="88" applyFill="1">
      <alignment/>
      <protection/>
    </xf>
    <xf numFmtId="181" fontId="4" fillId="24" borderId="0" xfId="88" applyNumberFormat="1" applyFont="1" applyFill="1" applyAlignment="1" applyProtection="1">
      <alignment vertical="center" wrapText="1"/>
      <protection/>
    </xf>
    <xf numFmtId="181" fontId="4" fillId="24" borderId="0" xfId="88" applyNumberFormat="1" applyFont="1" applyFill="1" applyAlignment="1" applyProtection="1">
      <alignment horizontal="right" vertical="center"/>
      <protection/>
    </xf>
    <xf numFmtId="178" fontId="4" fillId="24" borderId="0" xfId="88" applyNumberFormat="1" applyFont="1" applyFill="1" applyAlignment="1" applyProtection="1">
      <alignment horizontal="right" vertical="center"/>
      <protection/>
    </xf>
    <xf numFmtId="178" fontId="4" fillId="24" borderId="0" xfId="88" applyNumberFormat="1" applyFont="1" applyFill="1" applyAlignment="1" applyProtection="1">
      <alignment vertical="center"/>
      <protection/>
    </xf>
    <xf numFmtId="181" fontId="3" fillId="24" borderId="0" xfId="88" applyNumberFormat="1" applyFont="1" applyFill="1" applyAlignment="1" applyProtection="1">
      <alignment horizontal="center" vertical="center" wrapText="1"/>
      <protection/>
    </xf>
    <xf numFmtId="181" fontId="2" fillId="24" borderId="10" xfId="88" applyNumberFormat="1" applyFont="1" applyFill="1" applyBorder="1" applyAlignment="1" applyProtection="1">
      <alignment vertical="center" wrapText="1"/>
      <protection/>
    </xf>
    <xf numFmtId="181" fontId="3" fillId="24" borderId="10" xfId="88" applyNumberFormat="1" applyFont="1" applyFill="1" applyBorder="1" applyAlignment="1" applyProtection="1">
      <alignment vertical="center" wrapText="1"/>
      <protection/>
    </xf>
    <xf numFmtId="181" fontId="2" fillId="24" borderId="15" xfId="88" applyNumberFormat="1" applyFont="1" applyFill="1" applyBorder="1" applyAlignment="1" applyProtection="1">
      <alignment horizontal="center" vertical="center" wrapText="1"/>
      <protection/>
    </xf>
    <xf numFmtId="181" fontId="2" fillId="24" borderId="13" xfId="88" applyNumberFormat="1" applyFont="1" applyFill="1" applyBorder="1" applyAlignment="1" applyProtection="1">
      <alignment horizontal="center" vertical="center" wrapText="1"/>
      <protection/>
    </xf>
    <xf numFmtId="181" fontId="2" fillId="24" borderId="14" xfId="88" applyNumberFormat="1" applyFont="1" applyFill="1" applyBorder="1" applyAlignment="1" applyProtection="1">
      <alignment horizontal="center" vertical="center" wrapText="1"/>
      <protection/>
    </xf>
    <xf numFmtId="181" fontId="2" fillId="24" borderId="12" xfId="88" applyNumberFormat="1" applyFont="1" applyFill="1" applyBorder="1" applyAlignment="1" applyProtection="1">
      <alignment horizontal="centerContinuous" vertical="center"/>
      <protection/>
    </xf>
    <xf numFmtId="181" fontId="2" fillId="24" borderId="17" xfId="88" applyNumberFormat="1" applyFont="1" applyFill="1" applyBorder="1" applyAlignment="1" applyProtection="1">
      <alignment horizontal="centerContinuous" vertical="center"/>
      <protection/>
    </xf>
    <xf numFmtId="181" fontId="2" fillId="24" borderId="19" xfId="88" applyNumberFormat="1" applyFont="1" applyFill="1" applyBorder="1" applyAlignment="1" applyProtection="1">
      <alignment horizontal="center" vertical="center" wrapText="1"/>
      <protection/>
    </xf>
    <xf numFmtId="181" fontId="2" fillId="24" borderId="20" xfId="88" applyNumberFormat="1" applyFont="1" applyFill="1" applyBorder="1" applyAlignment="1" applyProtection="1">
      <alignment horizontal="center" vertical="center" wrapText="1"/>
      <protection/>
    </xf>
    <xf numFmtId="181" fontId="2" fillId="24" borderId="15" xfId="88" applyNumberFormat="1" applyFont="1" applyFill="1" applyBorder="1" applyAlignment="1" applyProtection="1">
      <alignment horizontal="center" vertical="center"/>
      <protection/>
    </xf>
    <xf numFmtId="0" fontId="2" fillId="24" borderId="12" xfId="88" applyNumberFormat="1" applyFont="1" applyFill="1" applyBorder="1" applyAlignment="1" applyProtection="1">
      <alignment horizontal="center" vertical="center"/>
      <protection/>
    </xf>
    <xf numFmtId="178" fontId="2" fillId="24" borderId="12" xfId="88" applyNumberFormat="1" applyFont="1" applyFill="1" applyBorder="1" applyAlignment="1" applyProtection="1">
      <alignment horizontal="centerContinuous" vertical="center"/>
      <protection/>
    </xf>
    <xf numFmtId="181" fontId="2" fillId="24" borderId="21" xfId="88" applyNumberFormat="1" applyFont="1" applyFill="1" applyBorder="1" applyAlignment="1" applyProtection="1">
      <alignment horizontal="center" vertical="center" wrapText="1"/>
      <protection/>
    </xf>
    <xf numFmtId="181" fontId="2" fillId="24" borderId="22" xfId="88" applyNumberFormat="1" applyFont="1" applyFill="1" applyBorder="1" applyAlignment="1" applyProtection="1">
      <alignment horizontal="center" vertical="center" wrapText="1"/>
      <protection/>
    </xf>
    <xf numFmtId="181" fontId="2" fillId="24" borderId="19" xfId="88" applyNumberFormat="1" applyFont="1" applyFill="1" applyBorder="1" applyAlignment="1" applyProtection="1">
      <alignment horizontal="center" vertical="center"/>
      <protection/>
    </xf>
    <xf numFmtId="178" fontId="2" fillId="24" borderId="15" xfId="88" applyNumberFormat="1" applyFont="1" applyFill="1" applyBorder="1" applyAlignment="1" applyProtection="1">
      <alignment horizontal="center" vertical="center"/>
      <protection/>
    </xf>
    <xf numFmtId="178" fontId="2" fillId="24" borderId="13" xfId="88" applyNumberFormat="1" applyFont="1" applyFill="1" applyBorder="1" applyAlignment="1" applyProtection="1">
      <alignment horizontal="center" vertical="center"/>
      <protection/>
    </xf>
    <xf numFmtId="181" fontId="2" fillId="24" borderId="23" xfId="88" applyNumberFormat="1" applyFont="1" applyFill="1" applyBorder="1" applyAlignment="1" applyProtection="1">
      <alignment horizontal="center" vertical="center" wrapText="1"/>
      <protection/>
    </xf>
    <xf numFmtId="181" fontId="2" fillId="24" borderId="24" xfId="88" applyNumberFormat="1" applyFont="1" applyFill="1" applyBorder="1" applyAlignment="1" applyProtection="1">
      <alignment horizontal="center" vertical="center" wrapText="1"/>
      <protection/>
    </xf>
    <xf numFmtId="178" fontId="2" fillId="24" borderId="12" xfId="88" applyNumberFormat="1" applyFont="1" applyFill="1" applyBorder="1" applyAlignment="1" applyProtection="1">
      <alignment horizontal="center" vertical="center" wrapText="1"/>
      <protection/>
    </xf>
    <xf numFmtId="49" fontId="2" fillId="24" borderId="12" xfId="88" applyNumberFormat="1" applyFont="1" applyFill="1" applyBorder="1" applyAlignment="1">
      <alignment horizontal="center" vertical="center"/>
      <protection/>
    </xf>
    <xf numFmtId="49" fontId="2" fillId="24" borderId="12" xfId="88" applyNumberFormat="1" applyFont="1" applyFill="1" applyBorder="1" applyAlignment="1">
      <alignment horizontal="center" vertical="center" wrapText="1"/>
      <protection/>
    </xf>
    <xf numFmtId="0" fontId="2" fillId="24" borderId="17" xfId="88" applyFont="1" applyFill="1" applyBorder="1" applyAlignment="1">
      <alignment horizontal="center" vertical="center" wrapText="1"/>
      <protection/>
    </xf>
    <xf numFmtId="0" fontId="2" fillId="24" borderId="12" xfId="86" applyFont="1" applyFill="1" applyBorder="1" applyAlignment="1">
      <alignment horizontal="left" vertical="center"/>
      <protection/>
    </xf>
    <xf numFmtId="178" fontId="2" fillId="24" borderId="12" xfId="88" applyNumberFormat="1" applyFont="1" applyFill="1" applyBorder="1" applyAlignment="1" applyProtection="1">
      <alignment horizontal="right" vertical="center" wrapText="1"/>
      <protection/>
    </xf>
    <xf numFmtId="0" fontId="2" fillId="24" borderId="14" xfId="84" applyFont="1" applyFill="1" applyBorder="1">
      <alignment vertical="center"/>
      <protection/>
    </xf>
    <xf numFmtId="179" fontId="2" fillId="24" borderId="12" xfId="88" applyNumberFormat="1" applyFont="1" applyFill="1" applyBorder="1" applyAlignment="1">
      <alignment horizontal="right" vertical="center" wrapText="1"/>
      <protection/>
    </xf>
    <xf numFmtId="0" fontId="2" fillId="24" borderId="18" xfId="88" applyFont="1" applyFill="1" applyBorder="1" applyAlignment="1">
      <alignment horizontal="center" vertical="center" wrapText="1"/>
      <protection/>
    </xf>
    <xf numFmtId="0" fontId="2" fillId="24" borderId="12" xfId="84" applyFont="1" applyFill="1" applyBorder="1">
      <alignment vertical="center"/>
      <protection/>
    </xf>
    <xf numFmtId="0" fontId="2" fillId="24" borderId="12" xfId="86" applyFont="1" applyFill="1" applyBorder="1" applyAlignment="1">
      <alignment horizontal="left" vertical="center" wrapText="1"/>
      <protection/>
    </xf>
    <xf numFmtId="179" fontId="2" fillId="24" borderId="12" xfId="88" applyNumberFormat="1" applyFont="1" applyFill="1" applyBorder="1" applyAlignment="1" applyProtection="1">
      <alignment horizontal="right" vertical="center" wrapText="1"/>
      <protection/>
    </xf>
    <xf numFmtId="0" fontId="2" fillId="24" borderId="12" xfId="88" applyFont="1" applyFill="1" applyBorder="1" applyAlignment="1">
      <alignment horizontal="left" vertical="center" wrapText="1"/>
      <protection/>
    </xf>
    <xf numFmtId="0" fontId="2" fillId="24" borderId="0" xfId="0" applyFont="1" applyFill="1" applyAlignment="1">
      <alignment vertical="center"/>
    </xf>
    <xf numFmtId="182" fontId="2" fillId="24" borderId="12" xfId="88" applyNumberFormat="1" applyFont="1" applyFill="1" applyBorder="1">
      <alignment/>
      <protection/>
    </xf>
    <xf numFmtId="0" fontId="2" fillId="24" borderId="12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79" fontId="2" fillId="24" borderId="12" xfId="88" applyNumberFormat="1" applyFont="1" applyFill="1" applyBorder="1" applyAlignment="1">
      <alignment horizontal="right" vertical="center"/>
      <protection/>
    </xf>
    <xf numFmtId="182" fontId="2" fillId="24" borderId="12" xfId="88" applyNumberFormat="1" applyFont="1" applyFill="1" applyBorder="1" applyAlignment="1">
      <alignment horizontal="right" vertical="center" wrapText="1"/>
      <protection/>
    </xf>
    <xf numFmtId="0" fontId="2" fillId="24" borderId="15" xfId="88" applyFont="1" applyFill="1" applyBorder="1" applyAlignment="1">
      <alignment horizontal="left" vertical="center" wrapText="1"/>
      <protection/>
    </xf>
    <xf numFmtId="0" fontId="2" fillId="24" borderId="14" xfId="88" applyFont="1" applyFill="1" applyBorder="1" applyAlignment="1">
      <alignment horizontal="left" vertical="center" wrapText="1"/>
      <protection/>
    </xf>
    <xf numFmtId="0" fontId="2" fillId="24" borderId="12" xfId="84" applyFont="1" applyFill="1" applyBorder="1" applyAlignment="1">
      <alignment horizontal="center" vertical="center"/>
      <protection/>
    </xf>
    <xf numFmtId="0" fontId="0" fillId="24" borderId="0" xfId="88" applyFont="1" applyFill="1" applyAlignment="1">
      <alignment wrapText="1"/>
      <protection/>
    </xf>
    <xf numFmtId="178" fontId="2" fillId="24" borderId="0" xfId="88" applyNumberFormat="1" applyFont="1" applyFill="1" applyAlignment="1" applyProtection="1">
      <alignment vertical="center"/>
      <protection/>
    </xf>
    <xf numFmtId="178" fontId="2" fillId="24" borderId="0" xfId="88" applyNumberFormat="1" applyFont="1" applyFill="1" applyAlignment="1" applyProtection="1">
      <alignment horizontal="right" vertical="center"/>
      <protection/>
    </xf>
    <xf numFmtId="181" fontId="2" fillId="24" borderId="10" xfId="88" applyNumberFormat="1" applyFont="1" applyFill="1" applyBorder="1" applyAlignment="1" applyProtection="1">
      <alignment horizontal="right" vertical="center" wrapText="1"/>
      <protection/>
    </xf>
    <xf numFmtId="178" fontId="2" fillId="24" borderId="14" xfId="88" applyNumberFormat="1" applyFont="1" applyFill="1" applyBorder="1" applyAlignment="1" applyProtection="1">
      <alignment horizontal="center" vertical="center"/>
      <protection/>
    </xf>
    <xf numFmtId="49" fontId="2" fillId="24" borderId="17" xfId="88" applyNumberFormat="1" applyFont="1" applyFill="1" applyBorder="1" applyAlignment="1">
      <alignment horizontal="center" vertical="center" wrapText="1"/>
      <protection/>
    </xf>
    <xf numFmtId="0" fontId="2" fillId="24" borderId="12" xfId="88" applyFont="1" applyFill="1" applyBorder="1" applyAlignment="1">
      <alignment horizontal="center" vertical="center" wrapText="1"/>
      <protection/>
    </xf>
    <xf numFmtId="49" fontId="2" fillId="24" borderId="11" xfId="88" applyNumberFormat="1" applyFont="1" applyFill="1" applyBorder="1" applyAlignment="1">
      <alignment horizontal="center" vertical="center" wrapText="1"/>
      <protection/>
    </xf>
    <xf numFmtId="182" fontId="0" fillId="24" borderId="0" xfId="88" applyNumberFormat="1" applyFont="1" applyFill="1">
      <alignment/>
      <protection/>
    </xf>
    <xf numFmtId="0" fontId="1" fillId="0" borderId="0" xfId="91" applyFill="1">
      <alignment/>
      <protection/>
    </xf>
    <xf numFmtId="0" fontId="1" fillId="0" borderId="0" xfId="91">
      <alignment/>
      <protection/>
    </xf>
    <xf numFmtId="176" fontId="2" fillId="0" borderId="0" xfId="91" applyNumberFormat="1" applyFont="1" applyFill="1" applyAlignment="1" applyProtection="1">
      <alignment horizontal="center" vertical="center"/>
      <protection/>
    </xf>
    <xf numFmtId="177" fontId="2" fillId="0" borderId="0" xfId="91" applyNumberFormat="1" applyFont="1" applyFill="1" applyAlignment="1" applyProtection="1">
      <alignment horizontal="center" vertical="center"/>
      <protection/>
    </xf>
    <xf numFmtId="0" fontId="2" fillId="0" borderId="0" xfId="91" applyNumberFormat="1" applyFont="1" applyFill="1" applyAlignment="1" applyProtection="1">
      <alignment horizontal="right" vertical="center"/>
      <protection/>
    </xf>
    <xf numFmtId="0" fontId="2" fillId="0" borderId="0" xfId="91" applyNumberFormat="1" applyFont="1" applyFill="1" applyAlignment="1" applyProtection="1">
      <alignment horizontal="left" vertical="center" wrapText="1"/>
      <protection/>
    </xf>
    <xf numFmtId="178" fontId="2" fillId="0" borderId="0" xfId="91" applyNumberFormat="1" applyFont="1" applyFill="1" applyAlignment="1" applyProtection="1">
      <alignment vertical="center"/>
      <protection/>
    </xf>
    <xf numFmtId="0" fontId="3" fillId="0" borderId="0" xfId="91" applyNumberFormat="1" applyFont="1" applyFill="1" applyAlignment="1" applyProtection="1">
      <alignment horizontal="center" vertical="center"/>
      <protection/>
    </xf>
    <xf numFmtId="176" fontId="2" fillId="0" borderId="10" xfId="91" applyNumberFormat="1" applyFont="1" applyFill="1" applyBorder="1" applyAlignment="1" applyProtection="1">
      <alignment/>
      <protection/>
    </xf>
    <xf numFmtId="176" fontId="2" fillId="19" borderId="10" xfId="91" applyNumberFormat="1" applyFont="1" applyFill="1" applyBorder="1" applyAlignment="1" applyProtection="1">
      <alignment/>
      <protection/>
    </xf>
    <xf numFmtId="178" fontId="2" fillId="0" borderId="10" xfId="91" applyNumberFormat="1" applyFont="1" applyFill="1" applyBorder="1" applyAlignment="1" applyProtection="1">
      <alignment vertical="center"/>
      <protection/>
    </xf>
    <xf numFmtId="0" fontId="2" fillId="0" borderId="11" xfId="91" applyNumberFormat="1" applyFont="1" applyFill="1" applyBorder="1" applyAlignment="1" applyProtection="1">
      <alignment horizontal="centerContinuous" vertical="center"/>
      <protection/>
    </xf>
    <xf numFmtId="0" fontId="2" fillId="0" borderId="12" xfId="91" applyNumberFormat="1" applyFont="1" applyFill="1" applyBorder="1" applyAlignment="1" applyProtection="1">
      <alignment horizontal="centerContinuous" vertical="center"/>
      <protection/>
    </xf>
    <xf numFmtId="0" fontId="2" fillId="0" borderId="13" xfId="91" applyNumberFormat="1" applyFont="1" applyFill="1" applyBorder="1" applyAlignment="1" applyProtection="1">
      <alignment horizontal="centerContinuous" vertical="center"/>
      <protection/>
    </xf>
    <xf numFmtId="176" fontId="2" fillId="0" borderId="12" xfId="91" applyNumberFormat="1" applyFont="1" applyFill="1" applyBorder="1" applyAlignment="1" applyProtection="1">
      <alignment horizontal="center" vertical="center"/>
      <protection/>
    </xf>
    <xf numFmtId="177" fontId="2" fillId="0" borderId="12" xfId="91" applyNumberFormat="1" applyFont="1" applyFill="1" applyBorder="1" applyAlignment="1" applyProtection="1">
      <alignment horizontal="center" vertical="center"/>
      <protection/>
    </xf>
    <xf numFmtId="0" fontId="2" fillId="0" borderId="14" xfId="91" applyNumberFormat="1" applyFont="1" applyFill="1" applyBorder="1" applyAlignment="1" applyProtection="1">
      <alignment horizontal="center" vertical="center" wrapText="1"/>
      <protection/>
    </xf>
    <xf numFmtId="176" fontId="2" fillId="0" borderId="17" xfId="91" applyNumberFormat="1" applyFont="1" applyFill="1" applyBorder="1" applyAlignment="1" applyProtection="1">
      <alignment horizontal="center" vertical="center"/>
      <protection/>
    </xf>
    <xf numFmtId="177" fontId="2" fillId="0" borderId="17" xfId="91" applyNumberFormat="1" applyFont="1" applyFill="1" applyBorder="1" applyAlignment="1" applyProtection="1">
      <alignment horizontal="center" vertical="center"/>
      <protection/>
    </xf>
    <xf numFmtId="0" fontId="2" fillId="0" borderId="18" xfId="91" applyNumberFormat="1" applyFont="1" applyFill="1" applyBorder="1" applyAlignment="1" applyProtection="1">
      <alignment horizontal="center" vertical="center"/>
      <protection/>
    </xf>
    <xf numFmtId="0" fontId="2" fillId="0" borderId="18" xfId="91" applyNumberFormat="1" applyFont="1" applyFill="1" applyBorder="1" applyAlignment="1" applyProtection="1">
      <alignment horizontal="center" vertical="center" wrapText="1"/>
      <protection/>
    </xf>
    <xf numFmtId="0" fontId="2" fillId="0" borderId="17" xfId="91" applyNumberFormat="1" applyFont="1" applyFill="1" applyBorder="1" applyAlignment="1" applyProtection="1">
      <alignment horizontal="center" vertical="center"/>
      <protection/>
    </xf>
    <xf numFmtId="179" fontId="2" fillId="0" borderId="0" xfId="91" applyNumberFormat="1" applyFont="1" applyFill="1" applyAlignment="1" applyProtection="1">
      <alignment vertical="center"/>
      <protection/>
    </xf>
    <xf numFmtId="178" fontId="2" fillId="0" borderId="0" xfId="91" applyNumberFormat="1" applyFont="1" applyFill="1" applyAlignment="1" applyProtection="1">
      <alignment horizontal="right" vertical="center"/>
      <protection/>
    </xf>
    <xf numFmtId="178" fontId="2" fillId="0" borderId="0" xfId="91" applyNumberFormat="1" applyFont="1" applyFill="1" applyAlignment="1" applyProtection="1">
      <alignment horizontal="right"/>
      <protection/>
    </xf>
    <xf numFmtId="0" fontId="2" fillId="0" borderId="14" xfId="91" applyNumberFormat="1" applyFont="1" applyFill="1" applyBorder="1" applyAlignment="1" applyProtection="1">
      <alignment horizontal="centerContinuous" vertical="center"/>
      <protection/>
    </xf>
    <xf numFmtId="0" fontId="2" fillId="0" borderId="15" xfId="91" applyNumberFormat="1" applyFont="1" applyFill="1" applyBorder="1" applyAlignment="1" applyProtection="1">
      <alignment horizontal="centerContinuous" vertical="center"/>
      <protection/>
    </xf>
    <xf numFmtId="0" fontId="1" fillId="0" borderId="0" xfId="90" applyFill="1">
      <alignment/>
      <protection/>
    </xf>
    <xf numFmtId="0" fontId="1" fillId="0" borderId="0" xfId="90">
      <alignment/>
      <protection/>
    </xf>
    <xf numFmtId="176" fontId="1" fillId="0" borderId="0" xfId="90" applyNumberFormat="1" applyFont="1" applyFill="1" applyAlignment="1" applyProtection="1">
      <alignment horizontal="center" vertical="center" wrapText="1"/>
      <protection/>
    </xf>
    <xf numFmtId="177" fontId="2" fillId="0" borderId="0" xfId="90" applyNumberFormat="1" applyFont="1" applyFill="1" applyAlignment="1" applyProtection="1">
      <alignment horizontal="center" vertical="center"/>
      <protection/>
    </xf>
    <xf numFmtId="0" fontId="2" fillId="0" borderId="0" xfId="90" applyNumberFormat="1" applyFont="1" applyFill="1" applyAlignment="1" applyProtection="1">
      <alignment horizontal="right" vertical="center" wrapText="1"/>
      <protection/>
    </xf>
    <xf numFmtId="0" fontId="2" fillId="25" borderId="0" xfId="90" applyNumberFormat="1" applyFont="1" applyFill="1" applyAlignment="1" applyProtection="1">
      <alignment vertical="center" wrapText="1"/>
      <protection/>
    </xf>
    <xf numFmtId="178" fontId="2" fillId="25" borderId="0" xfId="90" applyNumberFormat="1" applyFont="1" applyFill="1" applyAlignment="1" applyProtection="1">
      <alignment vertical="center" wrapText="1"/>
      <protection/>
    </xf>
    <xf numFmtId="176" fontId="3" fillId="0" borderId="0" xfId="90" applyNumberFormat="1" applyFont="1" applyFill="1" applyAlignment="1" applyProtection="1">
      <alignment horizontal="center" vertical="center"/>
      <protection/>
    </xf>
    <xf numFmtId="176" fontId="2" fillId="0" borderId="10" xfId="90" applyNumberFormat="1" applyFont="1" applyFill="1" applyBorder="1" applyAlignment="1" applyProtection="1">
      <alignment/>
      <protection/>
    </xf>
    <xf numFmtId="176" fontId="2" fillId="19" borderId="10" xfId="90" applyNumberFormat="1" applyFont="1" applyFill="1" applyBorder="1" applyAlignment="1" applyProtection="1">
      <alignment/>
      <protection/>
    </xf>
    <xf numFmtId="0" fontId="2" fillId="0" borderId="0" xfId="90" applyNumberFormat="1" applyFont="1" applyFill="1" applyAlignment="1" applyProtection="1">
      <alignment vertical="center" wrapText="1"/>
      <protection/>
    </xf>
    <xf numFmtId="0" fontId="2" fillId="0" borderId="12" xfId="90" applyNumberFormat="1" applyFont="1" applyFill="1" applyBorder="1" applyAlignment="1" applyProtection="1">
      <alignment horizontal="centerContinuous" vertical="center"/>
      <protection/>
    </xf>
    <xf numFmtId="0" fontId="2" fillId="25" borderId="12" xfId="90" applyNumberFormat="1" applyFont="1" applyFill="1" applyBorder="1" applyAlignment="1" applyProtection="1">
      <alignment horizontal="center" vertical="center" wrapText="1"/>
      <protection/>
    </xf>
    <xf numFmtId="0" fontId="2" fillId="0" borderId="12" xfId="90" applyNumberFormat="1" applyFont="1" applyFill="1" applyBorder="1" applyAlignment="1" applyProtection="1">
      <alignment horizontal="center" vertical="center" wrapText="1"/>
      <protection/>
    </xf>
    <xf numFmtId="178" fontId="2" fillId="0" borderId="12" xfId="86" applyNumberFormat="1" applyFont="1" applyFill="1" applyBorder="1" applyAlignment="1" applyProtection="1">
      <alignment horizontal="center" vertical="center"/>
      <protection/>
    </xf>
    <xf numFmtId="176" fontId="2" fillId="0" borderId="12" xfId="90" applyNumberFormat="1" applyFont="1" applyFill="1" applyBorder="1" applyAlignment="1" applyProtection="1">
      <alignment horizontal="center" vertical="center"/>
      <protection/>
    </xf>
    <xf numFmtId="177" fontId="2" fillId="0" borderId="12" xfId="90" applyNumberFormat="1" applyFont="1" applyFill="1" applyBorder="1" applyAlignment="1" applyProtection="1">
      <alignment horizontal="center" vertical="center"/>
      <protection/>
    </xf>
    <xf numFmtId="177" fontId="2" fillId="0" borderId="15" xfId="90" applyNumberFormat="1" applyFont="1" applyFill="1" applyBorder="1" applyAlignment="1" applyProtection="1">
      <alignment horizontal="center" vertical="center"/>
      <protection/>
    </xf>
    <xf numFmtId="49" fontId="2" fillId="25" borderId="12" xfId="86" applyNumberFormat="1" applyFont="1" applyFill="1" applyBorder="1" applyAlignment="1">
      <alignment horizontal="center" vertical="center"/>
      <protection/>
    </xf>
    <xf numFmtId="49" fontId="2" fillId="0" borderId="12" xfId="86" applyNumberFormat="1" applyFont="1" applyFill="1" applyBorder="1" applyAlignment="1">
      <alignment horizontal="center" vertical="center" wrapText="1"/>
      <protection/>
    </xf>
    <xf numFmtId="0" fontId="2" fillId="0" borderId="12" xfId="90" applyNumberFormat="1" applyFont="1" applyBorder="1" applyAlignment="1">
      <alignment horizontal="center" vertical="center"/>
      <protection/>
    </xf>
    <xf numFmtId="180" fontId="34" fillId="0" borderId="12" xfId="0" applyNumberFormat="1" applyFont="1" applyBorder="1" applyAlignment="1">
      <alignment horizontal="left" vertical="center" wrapText="1"/>
    </xf>
    <xf numFmtId="0" fontId="1" fillId="0" borderId="12" xfId="90" applyNumberFormat="1" applyBorder="1">
      <alignment/>
      <protection/>
    </xf>
    <xf numFmtId="49" fontId="34" fillId="0" borderId="25" xfId="0" applyNumberFormat="1" applyFont="1" applyBorder="1" applyAlignment="1">
      <alignment horizontal="center" vertical="center" wrapText="1"/>
    </xf>
    <xf numFmtId="49" fontId="34" fillId="0" borderId="26" xfId="0" applyNumberFormat="1" applyFont="1" applyBorder="1" applyAlignment="1">
      <alignment horizontal="center" vertical="center" wrapText="1"/>
    </xf>
    <xf numFmtId="49" fontId="34" fillId="0" borderId="27" xfId="0" applyNumberFormat="1" applyFont="1" applyBorder="1" applyAlignment="1">
      <alignment horizontal="center" vertical="center" wrapText="1"/>
    </xf>
    <xf numFmtId="49" fontId="34" fillId="0" borderId="28" xfId="0" applyNumberFormat="1" applyFont="1" applyBorder="1" applyAlignment="1">
      <alignment horizontal="center" vertical="center" wrapText="1"/>
    </xf>
    <xf numFmtId="49" fontId="2" fillId="25" borderId="12" xfId="86" applyNumberFormat="1" applyFont="1" applyFill="1" applyBorder="1" applyAlignment="1">
      <alignment horizontal="center" vertical="center" wrapText="1"/>
      <protection/>
    </xf>
    <xf numFmtId="49" fontId="34" fillId="0" borderId="29" xfId="0" applyNumberFormat="1" applyFont="1" applyBorder="1" applyAlignment="1">
      <alignment horizontal="center" vertical="center" wrapText="1"/>
    </xf>
    <xf numFmtId="49" fontId="34" fillId="0" borderId="30" xfId="0" applyNumberFormat="1" applyFont="1" applyBorder="1" applyAlignment="1">
      <alignment horizontal="center" vertical="center" wrapText="1"/>
    </xf>
    <xf numFmtId="0" fontId="2" fillId="0" borderId="14" xfId="90" applyNumberFormat="1" applyFont="1" applyBorder="1" applyAlignment="1">
      <alignment horizontal="center" vertical="center"/>
      <protection/>
    </xf>
    <xf numFmtId="180" fontId="34" fillId="0" borderId="27" xfId="0" applyNumberFormat="1" applyFont="1" applyBorder="1" applyAlignment="1">
      <alignment horizontal="left" vertical="center" wrapText="1"/>
    </xf>
    <xf numFmtId="178" fontId="2" fillId="0" borderId="0" xfId="90" applyNumberFormat="1" applyFont="1" applyFill="1" applyAlignment="1" applyProtection="1">
      <alignment horizontal="right" vertical="center"/>
      <protection/>
    </xf>
    <xf numFmtId="178" fontId="2" fillId="25" borderId="0" xfId="90" applyNumberFormat="1" applyFont="1" applyFill="1" applyBorder="1" applyAlignment="1" applyProtection="1">
      <alignment horizontal="right"/>
      <protection/>
    </xf>
    <xf numFmtId="0" fontId="34" fillId="26" borderId="31" xfId="0" applyFont="1" applyFill="1" applyBorder="1" applyAlignment="1">
      <alignment horizontal="center" vertical="center" wrapText="1"/>
    </xf>
    <xf numFmtId="49" fontId="34" fillId="26" borderId="31" xfId="0" applyNumberFormat="1" applyFont="1" applyFill="1" applyBorder="1" applyAlignment="1">
      <alignment horizontal="center" vertical="center" wrapText="1"/>
    </xf>
    <xf numFmtId="0" fontId="34" fillId="26" borderId="32" xfId="0" applyFont="1" applyFill="1" applyBorder="1" applyAlignment="1">
      <alignment horizontal="center" vertical="center" wrapText="1"/>
    </xf>
    <xf numFmtId="49" fontId="34" fillId="26" borderId="32" xfId="0" applyNumberFormat="1" applyFont="1" applyFill="1" applyBorder="1" applyAlignment="1">
      <alignment horizontal="center" vertical="center" wrapText="1"/>
    </xf>
    <xf numFmtId="0" fontId="1" fillId="0" borderId="0" xfId="86" applyFill="1">
      <alignment/>
      <protection/>
    </xf>
    <xf numFmtId="0" fontId="0" fillId="0" borderId="0" xfId="87">
      <alignment vertical="center"/>
      <protection/>
    </xf>
    <xf numFmtId="0" fontId="1" fillId="0" borderId="0" xfId="86">
      <alignment/>
      <protection/>
    </xf>
    <xf numFmtId="0" fontId="0" fillId="0" borderId="0" xfId="87" applyAlignment="1">
      <alignment vertical="center" wrapText="1"/>
      <protection/>
    </xf>
    <xf numFmtId="181" fontId="2" fillId="0" borderId="0" xfId="86" applyNumberFormat="1" applyFont="1" applyFill="1" applyAlignment="1" applyProtection="1">
      <alignment horizontal="left" vertical="center" wrapText="1"/>
      <protection/>
    </xf>
    <xf numFmtId="181" fontId="2" fillId="0" borderId="0" xfId="86" applyNumberFormat="1" applyFont="1" applyFill="1" applyAlignment="1" applyProtection="1">
      <alignment horizontal="right" vertical="center"/>
      <protection/>
    </xf>
    <xf numFmtId="178" fontId="2" fillId="0" borderId="0" xfId="86" applyNumberFormat="1" applyFont="1" applyFill="1" applyAlignment="1" applyProtection="1">
      <alignment horizontal="right" vertical="center"/>
      <protection/>
    </xf>
    <xf numFmtId="178" fontId="2" fillId="0" borderId="0" xfId="86" applyNumberFormat="1" applyFont="1" applyFill="1" applyAlignment="1" applyProtection="1">
      <alignment vertical="center"/>
      <protection/>
    </xf>
    <xf numFmtId="181" fontId="3" fillId="0" borderId="0" xfId="86" applyNumberFormat="1" applyFont="1" applyFill="1" applyAlignment="1" applyProtection="1">
      <alignment horizontal="center" vertical="center"/>
      <protection/>
    </xf>
    <xf numFmtId="0" fontId="2" fillId="0" borderId="10" xfId="86" applyFont="1" applyFill="1" applyBorder="1" applyAlignment="1">
      <alignment horizontal="left"/>
      <protection/>
    </xf>
    <xf numFmtId="0" fontId="2" fillId="19" borderId="10" xfId="86" applyFont="1" applyFill="1" applyBorder="1" applyAlignment="1">
      <alignment horizontal="left"/>
      <protection/>
    </xf>
    <xf numFmtId="178" fontId="2" fillId="0" borderId="0" xfId="86" applyNumberFormat="1" applyFont="1" applyFill="1" applyAlignment="1" applyProtection="1">
      <alignment horizontal="centerContinuous" vertical="center"/>
      <protection/>
    </xf>
    <xf numFmtId="181" fontId="2" fillId="0" borderId="12" xfId="86" applyNumberFormat="1" applyFont="1" applyFill="1" applyBorder="1" applyAlignment="1" applyProtection="1">
      <alignment horizontal="centerContinuous" vertical="center"/>
      <protection/>
    </xf>
    <xf numFmtId="181" fontId="2" fillId="0" borderId="17" xfId="86" applyNumberFormat="1" applyFont="1" applyFill="1" applyBorder="1" applyAlignment="1" applyProtection="1">
      <alignment horizontal="centerContinuous" vertical="center"/>
      <protection/>
    </xf>
    <xf numFmtId="181" fontId="2" fillId="0" borderId="19" xfId="86" applyNumberFormat="1" applyFont="1" applyFill="1" applyBorder="1" applyAlignment="1" applyProtection="1">
      <alignment horizontal="center" vertical="center"/>
      <protection/>
    </xf>
    <xf numFmtId="181" fontId="2" fillId="0" borderId="20" xfId="86" applyNumberFormat="1" applyFont="1" applyFill="1" applyBorder="1" applyAlignment="1" applyProtection="1">
      <alignment horizontal="center" vertical="center"/>
      <protection/>
    </xf>
    <xf numFmtId="181" fontId="2" fillId="0" borderId="15" xfId="86" applyNumberFormat="1" applyFont="1" applyFill="1" applyBorder="1" applyAlignment="1" applyProtection="1">
      <alignment horizontal="center" vertical="center"/>
      <protection/>
    </xf>
    <xf numFmtId="0" fontId="2" fillId="0" borderId="12" xfId="86" applyNumberFormat="1" applyFont="1" applyFill="1" applyBorder="1" applyAlignment="1" applyProtection="1">
      <alignment horizontal="center" vertical="center" wrapText="1"/>
      <protection/>
    </xf>
    <xf numFmtId="178" fontId="2" fillId="0" borderId="12" xfId="86" applyNumberFormat="1" applyFont="1" applyFill="1" applyBorder="1" applyAlignment="1" applyProtection="1">
      <alignment horizontal="centerContinuous" vertical="center" wrapText="1"/>
      <protection/>
    </xf>
    <xf numFmtId="181" fontId="2" fillId="0" borderId="21" xfId="86" applyNumberFormat="1" applyFont="1" applyFill="1" applyBorder="1" applyAlignment="1" applyProtection="1">
      <alignment horizontal="center" vertical="center"/>
      <protection/>
    </xf>
    <xf numFmtId="181" fontId="2" fillId="0" borderId="22" xfId="86" applyNumberFormat="1" applyFont="1" applyFill="1" applyBorder="1" applyAlignment="1" applyProtection="1">
      <alignment horizontal="center" vertical="center"/>
      <protection/>
    </xf>
    <xf numFmtId="178" fontId="2" fillId="0" borderId="15" xfId="86" applyNumberFormat="1" applyFont="1" applyFill="1" applyBorder="1" applyAlignment="1" applyProtection="1">
      <alignment horizontal="center" vertical="center" wrapText="1"/>
      <protection/>
    </xf>
    <xf numFmtId="178" fontId="2" fillId="0" borderId="14" xfId="86" applyNumberFormat="1" applyFont="1" applyFill="1" applyBorder="1" applyAlignment="1" applyProtection="1">
      <alignment horizontal="center" vertical="center" wrapText="1"/>
      <protection/>
    </xf>
    <xf numFmtId="49" fontId="2" fillId="25" borderId="17" xfId="86" applyNumberFormat="1" applyFont="1" applyFill="1" applyBorder="1" applyAlignment="1">
      <alignment horizontal="center" vertical="center" wrapText="1"/>
      <protection/>
    </xf>
    <xf numFmtId="181" fontId="2" fillId="0" borderId="23" xfId="86" applyNumberFormat="1" applyFont="1" applyFill="1" applyBorder="1" applyAlignment="1" applyProtection="1">
      <alignment horizontal="center" vertical="center"/>
      <protection/>
    </xf>
    <xf numFmtId="181" fontId="2" fillId="0" borderId="24" xfId="86" applyNumberFormat="1" applyFont="1" applyFill="1" applyBorder="1" applyAlignment="1" applyProtection="1">
      <alignment horizontal="center" vertical="center"/>
      <protection/>
    </xf>
    <xf numFmtId="178" fontId="2" fillId="0" borderId="12" xfId="86" applyNumberFormat="1" applyFont="1" applyFill="1" applyBorder="1" applyAlignment="1" applyProtection="1">
      <alignment horizontal="center" vertical="center" wrapText="1"/>
      <protection/>
    </xf>
    <xf numFmtId="49" fontId="2" fillId="25" borderId="11" xfId="86" applyNumberFormat="1" applyFont="1" applyFill="1" applyBorder="1" applyAlignment="1">
      <alignment horizontal="center" vertical="center" wrapText="1"/>
      <protection/>
    </xf>
    <xf numFmtId="0" fontId="2" fillId="0" borderId="17" xfId="86" applyFont="1" applyBorder="1" applyAlignment="1">
      <alignment horizontal="center" vertical="center" wrapText="1"/>
      <protection/>
    </xf>
    <xf numFmtId="0" fontId="2" fillId="0" borderId="12" xfId="86" applyFont="1" applyFill="1" applyBorder="1" applyAlignment="1">
      <alignment horizontal="left" vertical="center"/>
      <protection/>
    </xf>
    <xf numFmtId="180" fontId="2" fillId="0" borderId="12" xfId="86" applyNumberFormat="1" applyFont="1" applyFill="1" applyBorder="1" applyAlignment="1">
      <alignment horizontal="right" vertical="center" wrapText="1"/>
      <protection/>
    </xf>
    <xf numFmtId="182" fontId="2" fillId="0" borderId="10" xfId="86" applyNumberFormat="1" applyFont="1" applyFill="1" applyBorder="1" applyAlignment="1">
      <alignment horizontal="left" vertical="center"/>
      <protection/>
    </xf>
    <xf numFmtId="0" fontId="2" fillId="0" borderId="18" xfId="86" applyFont="1" applyBorder="1" applyAlignment="1">
      <alignment horizontal="center" vertical="center" wrapText="1"/>
      <protection/>
    </xf>
    <xf numFmtId="183" fontId="2" fillId="0" borderId="12" xfId="0" applyNumberFormat="1" applyFont="1" applyFill="1" applyBorder="1" applyAlignment="1" applyProtection="1">
      <alignment horizontal="center" wrapText="1"/>
      <protection/>
    </xf>
    <xf numFmtId="182" fontId="2" fillId="0" borderId="13" xfId="86" applyNumberFormat="1" applyFont="1" applyFill="1" applyBorder="1" applyAlignment="1">
      <alignment horizontal="left" vertical="center"/>
      <protection/>
    </xf>
    <xf numFmtId="180" fontId="2" fillId="0" borderId="12" xfId="86" applyNumberFormat="1" applyFont="1" applyFill="1" applyBorder="1" applyAlignment="1" applyProtection="1">
      <alignment horizontal="right" vertical="center" wrapText="1"/>
      <protection/>
    </xf>
    <xf numFmtId="0" fontId="2" fillId="0" borderId="12" xfId="86" applyFont="1" applyFill="1" applyBorder="1" applyAlignment="1">
      <alignment horizontal="left" vertical="center" wrapText="1"/>
      <protection/>
    </xf>
    <xf numFmtId="182" fontId="2" fillId="0" borderId="13" xfId="86" applyNumberFormat="1" applyFont="1" applyFill="1" applyBorder="1" applyAlignment="1" applyProtection="1">
      <alignment vertical="center"/>
      <protection/>
    </xf>
    <xf numFmtId="0" fontId="2" fillId="0" borderId="15" xfId="86" applyFont="1" applyFill="1" applyBorder="1" applyAlignment="1">
      <alignment horizontal="left" vertical="center"/>
      <protection/>
    </xf>
    <xf numFmtId="0" fontId="2" fillId="0" borderId="14" xfId="86" applyFont="1" applyFill="1" applyBorder="1" applyAlignment="1">
      <alignment horizontal="left" vertical="center"/>
      <protection/>
    </xf>
    <xf numFmtId="0" fontId="34" fillId="0" borderId="33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182" fontId="2" fillId="0" borderId="13" xfId="86" applyNumberFormat="1" applyFont="1" applyFill="1" applyBorder="1" applyAlignment="1" applyProtection="1">
      <alignment horizontal="left" vertical="center"/>
      <protection/>
    </xf>
    <xf numFmtId="0" fontId="34" fillId="0" borderId="34" xfId="0" applyFont="1" applyBorder="1" applyAlignment="1">
      <alignment horizontal="center" vertical="center" wrapText="1"/>
    </xf>
    <xf numFmtId="182" fontId="2" fillId="0" borderId="16" xfId="86" applyNumberFormat="1" applyFont="1" applyFill="1" applyBorder="1" applyAlignment="1" applyProtection="1">
      <alignment horizontal="left" vertical="center"/>
      <protection/>
    </xf>
    <xf numFmtId="0" fontId="34" fillId="0" borderId="3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182" fontId="2" fillId="0" borderId="15" xfId="86" applyNumberFormat="1" applyFont="1" applyFill="1" applyBorder="1" applyAlignment="1" applyProtection="1">
      <alignment horizontal="left" vertical="center"/>
      <protection/>
    </xf>
    <xf numFmtId="0" fontId="34" fillId="0" borderId="26" xfId="0" applyFont="1" applyBorder="1" applyAlignment="1">
      <alignment horizontal="left" vertical="center" wrapText="1"/>
    </xf>
    <xf numFmtId="0" fontId="34" fillId="0" borderId="36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left" vertical="center" wrapText="1"/>
    </xf>
    <xf numFmtId="0" fontId="34" fillId="0" borderId="38" xfId="0" applyFont="1" applyBorder="1" applyAlignment="1">
      <alignment horizontal="left" vertical="center" wrapText="1"/>
    </xf>
    <xf numFmtId="180" fontId="2" fillId="0" borderId="12" xfId="86" applyNumberFormat="1" applyFont="1" applyFill="1" applyBorder="1" applyAlignment="1">
      <alignment horizontal="right" vertical="center"/>
      <protection/>
    </xf>
    <xf numFmtId="181" fontId="2" fillId="0" borderId="14" xfId="86" applyNumberFormat="1" applyFont="1" applyFill="1" applyBorder="1" applyAlignment="1" applyProtection="1">
      <alignment horizontal="center" vertical="center"/>
      <protection/>
    </xf>
    <xf numFmtId="182" fontId="2" fillId="0" borderId="12" xfId="86" applyNumberFormat="1" applyFont="1" applyFill="1" applyBorder="1" applyAlignment="1">
      <alignment horizontal="center" vertical="center"/>
      <protection/>
    </xf>
    <xf numFmtId="0" fontId="2" fillId="0" borderId="0" xfId="87" applyFont="1" applyAlignment="1">
      <alignment horizontal="right" wrapText="1"/>
      <protection/>
    </xf>
    <xf numFmtId="181" fontId="2" fillId="0" borderId="14" xfId="86" applyNumberFormat="1" applyFont="1" applyFill="1" applyBorder="1" applyAlignment="1" applyProtection="1">
      <alignment horizontal="centerContinuous" vertical="center"/>
      <protection/>
    </xf>
    <xf numFmtId="0" fontId="2" fillId="0" borderId="39" xfId="87" applyFont="1" applyBorder="1" applyAlignment="1">
      <alignment horizontal="centerContinuous" vertical="center" wrapText="1"/>
      <protection/>
    </xf>
    <xf numFmtId="178" fontId="2" fillId="0" borderId="14" xfId="86" applyNumberFormat="1" applyFont="1" applyFill="1" applyBorder="1" applyAlignment="1" applyProtection="1">
      <alignment horizontal="centerContinuous" vertical="center" wrapText="1"/>
      <protection/>
    </xf>
    <xf numFmtId="178" fontId="34" fillId="0" borderId="17" xfId="0" applyNumberFormat="1" applyFont="1" applyBorder="1" applyAlignment="1">
      <alignment horizontal="center" vertical="center" wrapText="1"/>
    </xf>
    <xf numFmtId="184" fontId="2" fillId="0" borderId="17" xfId="87" applyNumberFormat="1" applyFont="1" applyBorder="1" applyAlignment="1">
      <alignment horizontal="center" vertical="center" wrapText="1"/>
      <protection/>
    </xf>
    <xf numFmtId="178" fontId="34" fillId="0" borderId="11" xfId="0" applyNumberFormat="1" applyFont="1" applyBorder="1" applyAlignment="1">
      <alignment horizontal="center" vertical="center" wrapText="1"/>
    </xf>
    <xf numFmtId="184" fontId="2" fillId="0" borderId="11" xfId="87" applyNumberFormat="1" applyFont="1" applyBorder="1" applyAlignment="1">
      <alignment horizontal="center" vertical="center" wrapText="1"/>
      <protection/>
    </xf>
    <xf numFmtId="180" fontId="2" fillId="0" borderId="14" xfId="86" applyNumberFormat="1" applyFont="1" applyFill="1" applyBorder="1" applyAlignment="1">
      <alignment horizontal="right" vertical="center" wrapText="1"/>
      <protection/>
    </xf>
    <xf numFmtId="180" fontId="2" fillId="0" borderId="39" xfId="87" applyNumberFormat="1" applyFont="1" applyFill="1" applyBorder="1" applyAlignment="1">
      <alignment horizontal="right" vertical="center" wrapText="1"/>
      <protection/>
    </xf>
    <xf numFmtId="0" fontId="0" fillId="0" borderId="0" xfId="87" applyFill="1">
      <alignment vertical="center"/>
      <protection/>
    </xf>
    <xf numFmtId="180" fontId="2" fillId="0" borderId="14" xfId="86" applyNumberFormat="1" applyFont="1" applyFill="1" applyBorder="1" applyAlignment="1" applyProtection="1">
      <alignment horizontal="right" vertical="center" wrapText="1"/>
      <protection/>
    </xf>
  </cellXfs>
  <cellStyles count="81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百分比_EF4B13E29A0421FAE0430A08200E21FA" xfId="84"/>
    <cellStyle name="常规 2" xfId="85"/>
    <cellStyle name="常规_0C0E50DD51360000E0530A0804CB2C68" xfId="86"/>
    <cellStyle name="常规_279F34B40C5C011EE0530A0804CCE720" xfId="87"/>
    <cellStyle name="常规_439B6CFEF4310134E0530A0804CB25FB" xfId="88"/>
    <cellStyle name="常规_439B6D647C250158E0530A0804CC3FF1" xfId="89"/>
    <cellStyle name="常规_442239306334007CE0530A0804CB3F5E" xfId="90"/>
    <cellStyle name="常规_4422630BD59E014AE0530A0804CCCC24" xfId="91"/>
    <cellStyle name="着色 3" xfId="92"/>
    <cellStyle name="着色 4" xfId="93"/>
    <cellStyle name="着色 6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tabSelected="1" zoomScaleSheetLayoutView="100" workbookViewId="0" topLeftCell="A7">
      <selection activeCell="F14" sqref="F14"/>
    </sheetView>
  </sheetViews>
  <sheetFormatPr defaultColWidth="6.875" defaultRowHeight="14.25"/>
  <cols>
    <col min="1" max="1" width="3.50390625" style="200" customWidth="1"/>
    <col min="2" max="2" width="17.125" style="200" customWidth="1"/>
    <col min="3" max="3" width="10.125" style="200" customWidth="1"/>
    <col min="4" max="4" width="19.50390625" style="200" customWidth="1"/>
    <col min="5" max="5" width="10.625" style="200" customWidth="1"/>
    <col min="6" max="6" width="13.75390625" style="200" customWidth="1"/>
    <col min="7" max="7" width="16.125" style="200" customWidth="1"/>
    <col min="8" max="8" width="13.125" style="200" customWidth="1"/>
    <col min="9" max="9" width="10.375" style="200" customWidth="1"/>
    <col min="10" max="11" width="10.75390625" style="200" customWidth="1"/>
    <col min="12" max="12" width="11.50390625" style="201" customWidth="1"/>
    <col min="13" max="25" width="6.875" style="199" customWidth="1"/>
    <col min="26" max="243" width="6.875" style="200" customWidth="1"/>
    <col min="244" max="16384" width="6.875" style="200" customWidth="1"/>
  </cols>
  <sheetData>
    <row r="1" spans="1:12" ht="24.75" customHeight="1">
      <c r="A1" s="202"/>
      <c r="B1" s="202"/>
      <c r="C1" s="203"/>
      <c r="D1" s="203"/>
      <c r="E1" s="204"/>
      <c r="F1" s="204"/>
      <c r="G1" s="205"/>
      <c r="H1" s="205"/>
      <c r="I1" s="205"/>
      <c r="J1" s="205"/>
      <c r="K1" s="205"/>
      <c r="L1" s="192" t="s">
        <v>0</v>
      </c>
    </row>
    <row r="2" spans="1:12" ht="24.75" customHeight="1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8.75" customHeight="1">
      <c r="A3" s="207" t="s">
        <v>2</v>
      </c>
      <c r="B3" s="208"/>
      <c r="C3" s="208"/>
      <c r="D3" s="208"/>
      <c r="E3" s="209"/>
      <c r="F3" s="209"/>
      <c r="G3" s="205"/>
      <c r="H3" s="205"/>
      <c r="I3" s="205"/>
      <c r="J3" s="205"/>
      <c r="K3" s="205"/>
      <c r="L3" s="255" t="s">
        <v>3</v>
      </c>
    </row>
    <row r="4" spans="1:12" ht="21" customHeight="1">
      <c r="A4" s="210" t="s">
        <v>4</v>
      </c>
      <c r="B4" s="210"/>
      <c r="C4" s="210"/>
      <c r="D4" s="210" t="s">
        <v>5</v>
      </c>
      <c r="E4" s="211"/>
      <c r="F4" s="210"/>
      <c r="G4" s="210"/>
      <c r="H4" s="210"/>
      <c r="I4" s="210"/>
      <c r="J4" s="210"/>
      <c r="K4" s="256"/>
      <c r="L4" s="257"/>
    </row>
    <row r="5" spans="1:12" ht="21" customHeight="1">
      <c r="A5" s="212" t="s">
        <v>6</v>
      </c>
      <c r="B5" s="213"/>
      <c r="C5" s="214" t="s">
        <v>7</v>
      </c>
      <c r="D5" s="214" t="s">
        <v>8</v>
      </c>
      <c r="E5" s="215" t="s">
        <v>9</v>
      </c>
      <c r="F5" s="216" t="s">
        <v>10</v>
      </c>
      <c r="G5" s="216"/>
      <c r="H5" s="216"/>
      <c r="I5" s="216"/>
      <c r="J5" s="216"/>
      <c r="K5" s="258"/>
      <c r="L5" s="215" t="s">
        <v>11</v>
      </c>
    </row>
    <row r="6" spans="1:12" ht="23.25" customHeight="1">
      <c r="A6" s="217"/>
      <c r="B6" s="218"/>
      <c r="C6" s="212"/>
      <c r="D6" s="214"/>
      <c r="E6" s="215"/>
      <c r="F6" s="219" t="s">
        <v>12</v>
      </c>
      <c r="G6" s="220"/>
      <c r="H6" s="221" t="s">
        <v>13</v>
      </c>
      <c r="I6" s="259" t="s">
        <v>14</v>
      </c>
      <c r="J6" s="259" t="s">
        <v>15</v>
      </c>
      <c r="K6" s="260" t="s">
        <v>16</v>
      </c>
      <c r="L6" s="215"/>
    </row>
    <row r="7" spans="1:12" ht="22.5" customHeight="1">
      <c r="A7" s="222"/>
      <c r="B7" s="223"/>
      <c r="C7" s="212"/>
      <c r="D7" s="214"/>
      <c r="E7" s="215"/>
      <c r="F7" s="224" t="s">
        <v>17</v>
      </c>
      <c r="G7" s="187" t="s">
        <v>18</v>
      </c>
      <c r="H7" s="225"/>
      <c r="I7" s="261"/>
      <c r="J7" s="261"/>
      <c r="K7" s="262"/>
      <c r="L7" s="215"/>
    </row>
    <row r="8" spans="1:25" s="198" customFormat="1" ht="23.25" customHeight="1">
      <c r="A8" s="226" t="s">
        <v>12</v>
      </c>
      <c r="B8" s="227" t="s">
        <v>17</v>
      </c>
      <c r="C8" s="228">
        <v>2803.9</v>
      </c>
      <c r="D8" s="229" t="s">
        <v>19</v>
      </c>
      <c r="E8" s="228">
        <f>F8</f>
        <v>90.9</v>
      </c>
      <c r="F8" s="228">
        <f>SUM(F9:F11)</f>
        <v>90.9</v>
      </c>
      <c r="G8" s="228">
        <f>SUM(G9:G11)</f>
        <v>90.9</v>
      </c>
      <c r="H8" s="228"/>
      <c r="I8" s="228"/>
      <c r="J8" s="228"/>
      <c r="K8" s="263"/>
      <c r="L8" s="264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</row>
    <row r="9" spans="1:25" s="198" customFormat="1" ht="23.25" customHeight="1">
      <c r="A9" s="230"/>
      <c r="B9" s="227" t="s">
        <v>20</v>
      </c>
      <c r="C9" s="231">
        <v>2803.9</v>
      </c>
      <c r="D9" s="232" t="s">
        <v>21</v>
      </c>
      <c r="E9" s="233">
        <f aca="true" t="shared" si="0" ref="E9:E14">SUM(F9)</f>
        <v>61.51</v>
      </c>
      <c r="F9" s="233">
        <f aca="true" t="shared" si="1" ref="F9:F11">G9</f>
        <v>61.51</v>
      </c>
      <c r="G9" s="233">
        <v>61.51</v>
      </c>
      <c r="H9" s="233"/>
      <c r="I9" s="233"/>
      <c r="J9" s="233"/>
      <c r="K9" s="266"/>
      <c r="L9" s="264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</row>
    <row r="10" spans="1:25" s="198" customFormat="1" ht="28.5" customHeight="1">
      <c r="A10" s="230"/>
      <c r="B10" s="234" t="s">
        <v>22</v>
      </c>
      <c r="C10" s="228"/>
      <c r="D10" s="235" t="s">
        <v>23</v>
      </c>
      <c r="E10" s="233">
        <f t="shared" si="0"/>
        <v>4.34</v>
      </c>
      <c r="F10" s="233">
        <f t="shared" si="1"/>
        <v>4.34</v>
      </c>
      <c r="G10" s="233">
        <v>4.34</v>
      </c>
      <c r="H10" s="233"/>
      <c r="I10" s="233"/>
      <c r="J10" s="233"/>
      <c r="K10" s="266"/>
      <c r="L10" s="264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</row>
    <row r="11" spans="1:25" s="198" customFormat="1" ht="23.25" customHeight="1">
      <c r="A11" s="230"/>
      <c r="B11" s="227" t="s">
        <v>24</v>
      </c>
      <c r="C11" s="228"/>
      <c r="D11" s="235" t="s">
        <v>25</v>
      </c>
      <c r="E11" s="233">
        <f t="shared" si="0"/>
        <v>25.05</v>
      </c>
      <c r="F11" s="233">
        <f t="shared" si="1"/>
        <v>25.05</v>
      </c>
      <c r="G11" s="233">
        <v>25.05</v>
      </c>
      <c r="H11" s="233"/>
      <c r="I11" s="233"/>
      <c r="J11" s="233"/>
      <c r="K11" s="266"/>
      <c r="L11" s="264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</row>
    <row r="12" spans="1:25" s="198" customFormat="1" ht="28.5" customHeight="1">
      <c r="A12" s="230"/>
      <c r="B12" s="234" t="s">
        <v>26</v>
      </c>
      <c r="C12" s="228"/>
      <c r="D12" s="235" t="s">
        <v>27</v>
      </c>
      <c r="E12" s="233">
        <f t="shared" si="0"/>
        <v>2713</v>
      </c>
      <c r="F12" s="233">
        <f>SUM(F13:F14)</f>
        <v>2713</v>
      </c>
      <c r="G12" s="233">
        <f>SUM(G13:G14)</f>
        <v>2713</v>
      </c>
      <c r="H12" s="233"/>
      <c r="I12" s="233"/>
      <c r="J12" s="233"/>
      <c r="K12" s="266"/>
      <c r="L12" s="264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</row>
    <row r="13" spans="1:25" s="198" customFormat="1" ht="23.25" customHeight="1">
      <c r="A13" s="230"/>
      <c r="B13" s="234" t="s">
        <v>28</v>
      </c>
      <c r="C13" s="228"/>
      <c r="D13" s="235" t="s">
        <v>29</v>
      </c>
      <c r="E13" s="233">
        <f t="shared" si="0"/>
        <v>213</v>
      </c>
      <c r="F13" s="233">
        <f>G13</f>
        <v>213</v>
      </c>
      <c r="G13" s="233">
        <v>213</v>
      </c>
      <c r="H13" s="233"/>
      <c r="I13" s="233"/>
      <c r="J13" s="233"/>
      <c r="K13" s="266"/>
      <c r="L13" s="264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</row>
    <row r="14" spans="1:25" s="198" customFormat="1" ht="23.25" customHeight="1">
      <c r="A14" s="236" t="s">
        <v>13</v>
      </c>
      <c r="B14" s="237"/>
      <c r="C14" s="228"/>
      <c r="D14" s="235" t="s">
        <v>30</v>
      </c>
      <c r="E14" s="233">
        <f t="shared" si="0"/>
        <v>2500</v>
      </c>
      <c r="F14" s="233">
        <f>G14</f>
        <v>2500</v>
      </c>
      <c r="G14" s="233">
        <v>2500</v>
      </c>
      <c r="H14" s="233"/>
      <c r="I14" s="233"/>
      <c r="J14" s="233"/>
      <c r="K14" s="266"/>
      <c r="L14" s="264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</row>
    <row r="15" spans="1:25" s="198" customFormat="1" ht="27" customHeight="1">
      <c r="A15" s="238" t="s">
        <v>14</v>
      </c>
      <c r="B15" s="239" t="s">
        <v>31</v>
      </c>
      <c r="C15" s="228"/>
      <c r="D15" s="240"/>
      <c r="E15" s="233"/>
      <c r="F15" s="233"/>
      <c r="G15" s="233"/>
      <c r="H15" s="233"/>
      <c r="I15" s="233"/>
      <c r="J15" s="233"/>
      <c r="K15" s="266"/>
      <c r="L15" s="264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</row>
    <row r="16" spans="1:25" s="198" customFormat="1" ht="27" customHeight="1">
      <c r="A16" s="241"/>
      <c r="B16" s="239" t="s">
        <v>32</v>
      </c>
      <c r="C16" s="228"/>
      <c r="D16" s="242"/>
      <c r="E16" s="233"/>
      <c r="F16" s="233"/>
      <c r="G16" s="233"/>
      <c r="H16" s="233"/>
      <c r="I16" s="233"/>
      <c r="J16" s="233"/>
      <c r="K16" s="266"/>
      <c r="L16" s="264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</row>
    <row r="17" spans="1:25" s="198" customFormat="1" ht="27.75" customHeight="1">
      <c r="A17" s="243" t="s">
        <v>15</v>
      </c>
      <c r="B17" s="239" t="s">
        <v>33</v>
      </c>
      <c r="C17" s="228"/>
      <c r="D17" s="242"/>
      <c r="E17" s="233"/>
      <c r="F17" s="233"/>
      <c r="G17" s="233"/>
      <c r="H17" s="233"/>
      <c r="I17" s="233"/>
      <c r="J17" s="233"/>
      <c r="K17" s="266"/>
      <c r="L17" s="264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</row>
    <row r="18" spans="1:25" s="198" customFormat="1" ht="27.75" customHeight="1">
      <c r="A18" s="244"/>
      <c r="B18" s="239" t="s">
        <v>34</v>
      </c>
      <c r="C18" s="228"/>
      <c r="D18" s="240"/>
      <c r="E18" s="233"/>
      <c r="F18" s="233"/>
      <c r="G18" s="233"/>
      <c r="H18" s="233"/>
      <c r="I18" s="233"/>
      <c r="J18" s="233"/>
      <c r="K18" s="266"/>
      <c r="L18" s="264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</row>
    <row r="19" spans="1:25" s="198" customFormat="1" ht="27.75" customHeight="1">
      <c r="A19" s="241"/>
      <c r="B19" s="239" t="s">
        <v>35</v>
      </c>
      <c r="C19" s="228"/>
      <c r="D19" s="245"/>
      <c r="E19" s="233"/>
      <c r="F19" s="233"/>
      <c r="G19" s="233"/>
      <c r="H19" s="233"/>
      <c r="I19" s="233"/>
      <c r="J19" s="233"/>
      <c r="K19" s="266"/>
      <c r="L19" s="264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</row>
    <row r="20" spans="1:25" s="198" customFormat="1" ht="23.25" customHeight="1">
      <c r="A20" s="246" t="s">
        <v>16</v>
      </c>
      <c r="B20" s="247"/>
      <c r="C20" s="228"/>
      <c r="D20" s="245"/>
      <c r="E20" s="228"/>
      <c r="F20" s="228"/>
      <c r="G20" s="228"/>
      <c r="H20" s="228"/>
      <c r="I20" s="228"/>
      <c r="J20" s="228"/>
      <c r="K20" s="263"/>
      <c r="L20" s="264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</row>
    <row r="21" spans="1:25" s="198" customFormat="1" ht="23.25" customHeight="1">
      <c r="A21" s="248" t="s">
        <v>36</v>
      </c>
      <c r="B21" s="249"/>
      <c r="C21" s="228"/>
      <c r="D21" s="245"/>
      <c r="E21" s="228"/>
      <c r="F21" s="228"/>
      <c r="G21" s="228"/>
      <c r="H21" s="228"/>
      <c r="I21" s="228"/>
      <c r="J21" s="228"/>
      <c r="K21" s="263"/>
      <c r="L21" s="264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</row>
    <row r="22" spans="1:25" s="198" customFormat="1" ht="23.25" customHeight="1">
      <c r="A22" s="250" t="s">
        <v>37</v>
      </c>
      <c r="B22" s="251"/>
      <c r="C22" s="228"/>
      <c r="D22" s="245"/>
      <c r="E22" s="228"/>
      <c r="F22" s="252"/>
      <c r="G22" s="228"/>
      <c r="H22" s="228"/>
      <c r="I22" s="228"/>
      <c r="J22" s="228"/>
      <c r="K22" s="263"/>
      <c r="L22" s="264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</row>
    <row r="23" spans="1:25" s="198" customFormat="1" ht="23.25" customHeight="1">
      <c r="A23" s="214" t="s">
        <v>38</v>
      </c>
      <c r="B23" s="253"/>
      <c r="C23" s="228">
        <f>C8</f>
        <v>2803.9</v>
      </c>
      <c r="D23" s="254" t="s">
        <v>39</v>
      </c>
      <c r="E23" s="228">
        <f aca="true" t="shared" si="2" ref="E23:G23">E8+E12</f>
        <v>2803.9</v>
      </c>
      <c r="F23" s="228">
        <f t="shared" si="2"/>
        <v>2803.9</v>
      </c>
      <c r="G23" s="228">
        <f t="shared" si="2"/>
        <v>2803.9</v>
      </c>
      <c r="H23" s="228"/>
      <c r="I23" s="228"/>
      <c r="J23" s="228"/>
      <c r="K23" s="263"/>
      <c r="L23" s="264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</row>
    <row r="24" spans="1:11" ht="15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</row>
    <row r="25" spans="1:11" ht="15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</row>
    <row r="26" spans="1:11" ht="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</row>
    <row r="27" spans="1:11" ht="15">
      <c r="A27" s="199"/>
      <c r="B27" s="199"/>
      <c r="C27" s="199"/>
      <c r="D27" s="199"/>
      <c r="E27" s="199"/>
      <c r="F27" s="199"/>
      <c r="G27" s="199"/>
      <c r="H27" s="199"/>
      <c r="I27" s="199"/>
      <c r="J27" s="199"/>
      <c r="K27" s="199"/>
    </row>
    <row r="28" spans="1:11" ht="15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</row>
    <row r="29" spans="1:11" ht="15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</row>
    <row r="30" spans="1:11" ht="15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</row>
    <row r="31" spans="1:11" ht="15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</row>
    <row r="32" s="199" customFormat="1" ht="15">
      <c r="L32" s="201"/>
    </row>
  </sheetData>
  <sheetProtection formatCells="0" formatColumns="0" formatRows="0"/>
  <mergeCells count="20">
    <mergeCell ref="A1:B1"/>
    <mergeCell ref="A2:L2"/>
    <mergeCell ref="A3:D3"/>
    <mergeCell ref="F6:G6"/>
    <mergeCell ref="A20:B20"/>
    <mergeCell ref="A21:B21"/>
    <mergeCell ref="A22:B22"/>
    <mergeCell ref="A23:B23"/>
    <mergeCell ref="A8:A13"/>
    <mergeCell ref="A15:A16"/>
    <mergeCell ref="A17:A19"/>
    <mergeCell ref="C5:C7"/>
    <mergeCell ref="D5:D7"/>
    <mergeCell ref="E5:E7"/>
    <mergeCell ref="H6:H7"/>
    <mergeCell ref="I6:I7"/>
    <mergeCell ref="J6:J7"/>
    <mergeCell ref="K6:K7"/>
    <mergeCell ref="L5:L7"/>
    <mergeCell ref="A5:B7"/>
  </mergeCells>
  <printOptions horizontalCentered="1"/>
  <pageMargins left="0" right="0" top="0.59" bottom="0.79" header="0.51" footer="0.51"/>
  <pageSetup horizontalDpi="360" verticalDpi="36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showGridLines="0" showZeros="0" zoomScaleSheetLayoutView="100" workbookViewId="0" topLeftCell="A4">
      <selection activeCell="I8" sqref="I8"/>
    </sheetView>
  </sheetViews>
  <sheetFormatPr defaultColWidth="7.25390625" defaultRowHeight="14.25"/>
  <cols>
    <col min="1" max="1" width="7.25390625" style="161" customWidth="1"/>
    <col min="2" max="3" width="6.375" style="161" customWidth="1"/>
    <col min="4" max="4" width="6.25390625" style="161" customWidth="1"/>
    <col min="5" max="5" width="23.875" style="161" customWidth="1"/>
    <col min="6" max="6" width="9.50390625" style="161" customWidth="1"/>
    <col min="7" max="7" width="12.25390625" style="161" customWidth="1"/>
    <col min="8" max="9" width="10.50390625" style="161" customWidth="1"/>
    <col min="10" max="10" width="9.875" style="161" customWidth="1"/>
    <col min="11" max="13" width="10.50390625" style="161" customWidth="1"/>
    <col min="14" max="14" width="11.125" style="161" customWidth="1"/>
    <col min="15" max="15" width="8.125" style="161" customWidth="1"/>
    <col min="16" max="16" width="8.00390625" style="161" customWidth="1"/>
    <col min="17" max="17" width="9.875" style="161" customWidth="1"/>
    <col min="18" max="18" width="7.25390625" style="161" customWidth="1"/>
    <col min="19" max="19" width="9.625" style="161" customWidth="1"/>
    <col min="20" max="252" width="7.25390625" style="161" customWidth="1"/>
    <col min="253" max="16384" width="7.25390625" style="161" customWidth="1"/>
  </cols>
  <sheetData>
    <row r="1" spans="1:19" ht="25.5" customHeight="1">
      <c r="A1" s="162"/>
      <c r="B1" s="162"/>
      <c r="C1" s="163"/>
      <c r="D1" s="164"/>
      <c r="E1" s="165"/>
      <c r="F1" s="165"/>
      <c r="G1" s="165"/>
      <c r="H1" s="166"/>
      <c r="I1" s="166"/>
      <c r="J1" s="166"/>
      <c r="K1" s="166"/>
      <c r="L1" s="166"/>
      <c r="S1" s="192" t="s">
        <v>40</v>
      </c>
    </row>
    <row r="2" spans="1:19" ht="25.5" customHeight="1">
      <c r="A2" s="167" t="s">
        <v>41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 ht="25.5" customHeight="1">
      <c r="A3" s="168" t="s">
        <v>2</v>
      </c>
      <c r="B3" s="169"/>
      <c r="C3" s="169"/>
      <c r="D3" s="169"/>
      <c r="E3" s="169"/>
      <c r="G3" s="170"/>
      <c r="H3" s="166"/>
      <c r="I3" s="166"/>
      <c r="J3" s="166"/>
      <c r="K3" s="166"/>
      <c r="L3" s="166"/>
      <c r="S3" s="193" t="s">
        <v>3</v>
      </c>
    </row>
    <row r="4" spans="1:19" ht="23.25" customHeight="1">
      <c r="A4" s="171" t="s">
        <v>42</v>
      </c>
      <c r="B4" s="171"/>
      <c r="C4" s="171"/>
      <c r="D4" s="172" t="s">
        <v>43</v>
      </c>
      <c r="E4" s="173" t="s">
        <v>44</v>
      </c>
      <c r="F4" s="173" t="s">
        <v>45</v>
      </c>
      <c r="G4" s="174" t="s">
        <v>12</v>
      </c>
      <c r="H4" s="174"/>
      <c r="I4" s="174"/>
      <c r="J4" s="174"/>
      <c r="K4" s="174"/>
      <c r="L4" s="183" t="s">
        <v>13</v>
      </c>
      <c r="M4" s="184" t="s">
        <v>14</v>
      </c>
      <c r="N4" s="185"/>
      <c r="O4" s="184" t="s">
        <v>46</v>
      </c>
      <c r="P4" s="186"/>
      <c r="Q4" s="185"/>
      <c r="R4" s="194" t="s">
        <v>16</v>
      </c>
      <c r="S4" s="195" t="s">
        <v>11</v>
      </c>
    </row>
    <row r="5" spans="1:19" ht="34.5" customHeight="1">
      <c r="A5" s="175" t="s">
        <v>47</v>
      </c>
      <c r="B5" s="176" t="s">
        <v>48</v>
      </c>
      <c r="C5" s="177" t="s">
        <v>49</v>
      </c>
      <c r="D5" s="172"/>
      <c r="E5" s="173"/>
      <c r="F5" s="173"/>
      <c r="G5" s="178" t="s">
        <v>20</v>
      </c>
      <c r="H5" s="179" t="s">
        <v>22</v>
      </c>
      <c r="I5" s="179" t="s">
        <v>24</v>
      </c>
      <c r="J5" s="187" t="s">
        <v>26</v>
      </c>
      <c r="K5" s="179" t="s">
        <v>28</v>
      </c>
      <c r="L5" s="188"/>
      <c r="M5" s="189" t="s">
        <v>31</v>
      </c>
      <c r="N5" s="189" t="s">
        <v>32</v>
      </c>
      <c r="O5" s="189" t="s">
        <v>33</v>
      </c>
      <c r="P5" s="189" t="s">
        <v>34</v>
      </c>
      <c r="Q5" s="189" t="s">
        <v>35</v>
      </c>
      <c r="R5" s="196"/>
      <c r="S5" s="197"/>
    </row>
    <row r="6" spans="1:19" ht="20.25" customHeight="1">
      <c r="A6" s="175" t="s">
        <v>50</v>
      </c>
      <c r="B6" s="176" t="s">
        <v>50</v>
      </c>
      <c r="C6" s="176" t="s">
        <v>50</v>
      </c>
      <c r="D6" s="173" t="s">
        <v>50</v>
      </c>
      <c r="E6" s="173" t="s">
        <v>51</v>
      </c>
      <c r="F6" s="180">
        <v>1</v>
      </c>
      <c r="G6" s="180">
        <v>2</v>
      </c>
      <c r="H6" s="180">
        <v>3</v>
      </c>
      <c r="I6" s="190">
        <v>4</v>
      </c>
      <c r="J6" s="180">
        <v>5</v>
      </c>
      <c r="K6" s="180">
        <v>6</v>
      </c>
      <c r="L6" s="180">
        <v>7</v>
      </c>
      <c r="M6" s="180">
        <v>8</v>
      </c>
      <c r="N6" s="180">
        <v>9</v>
      </c>
      <c r="O6" s="180">
        <v>10</v>
      </c>
      <c r="P6" s="180">
        <v>11</v>
      </c>
      <c r="Q6" s="180">
        <v>12</v>
      </c>
      <c r="R6" s="180">
        <v>13</v>
      </c>
      <c r="S6" s="180">
        <v>14</v>
      </c>
    </row>
    <row r="7" spans="1:19" s="160" customFormat="1" ht="23.25" customHeight="1">
      <c r="A7" s="21"/>
      <c r="B7" s="21"/>
      <c r="C7" s="21"/>
      <c r="D7" s="21"/>
      <c r="E7" s="22" t="s">
        <v>9</v>
      </c>
      <c r="F7" s="181">
        <f aca="true" t="shared" si="0" ref="F7:I7">SUM(F8:F19)</f>
        <v>2803.9</v>
      </c>
      <c r="G7" s="181">
        <f t="shared" si="0"/>
        <v>303.9</v>
      </c>
      <c r="H7" s="181"/>
      <c r="I7" s="191">
        <f t="shared" si="0"/>
        <v>2500</v>
      </c>
      <c r="J7" s="191"/>
      <c r="K7" s="191"/>
      <c r="L7" s="191"/>
      <c r="M7" s="191"/>
      <c r="N7" s="191"/>
      <c r="O7" s="191"/>
      <c r="P7" s="191"/>
      <c r="Q7" s="191"/>
      <c r="R7" s="191"/>
      <c r="S7" s="191"/>
    </row>
    <row r="8" spans="1:19" ht="30.75" customHeight="1">
      <c r="A8" s="21" t="s">
        <v>52</v>
      </c>
      <c r="B8" s="21" t="s">
        <v>53</v>
      </c>
      <c r="C8" s="21" t="s">
        <v>53</v>
      </c>
      <c r="D8" s="21" t="s">
        <v>54</v>
      </c>
      <c r="E8" s="22" t="s">
        <v>55</v>
      </c>
      <c r="F8" s="181">
        <f aca="true" t="shared" si="1" ref="F8:F10">SUM(G8:S8)</f>
        <v>81.01</v>
      </c>
      <c r="G8" s="181">
        <v>81.01</v>
      </c>
      <c r="H8" s="18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</row>
    <row r="9" spans="1:19" ht="30.75" customHeight="1">
      <c r="A9" s="21" t="s">
        <v>56</v>
      </c>
      <c r="B9" s="21" t="s">
        <v>57</v>
      </c>
      <c r="C9" s="21" t="s">
        <v>53</v>
      </c>
      <c r="D9" s="21" t="s">
        <v>54</v>
      </c>
      <c r="E9" s="22" t="s">
        <v>58</v>
      </c>
      <c r="F9" s="181">
        <f t="shared" si="1"/>
        <v>2.14</v>
      </c>
      <c r="G9" s="181">
        <v>2.14</v>
      </c>
      <c r="H9" s="18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</row>
    <row r="10" spans="1:19" ht="30.75" customHeight="1">
      <c r="A10" s="21" t="s">
        <v>59</v>
      </c>
      <c r="B10" s="21" t="s">
        <v>60</v>
      </c>
      <c r="C10" s="21" t="s">
        <v>53</v>
      </c>
      <c r="D10" s="21" t="s">
        <v>54</v>
      </c>
      <c r="E10" s="22" t="s">
        <v>61</v>
      </c>
      <c r="F10" s="181">
        <f t="shared" si="1"/>
        <v>7.75</v>
      </c>
      <c r="G10" s="181">
        <v>7.75</v>
      </c>
      <c r="H10" s="18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</row>
    <row r="11" spans="1:19" ht="23.25" customHeight="1">
      <c r="A11" s="68" t="s">
        <v>52</v>
      </c>
      <c r="B11" s="68" t="s">
        <v>53</v>
      </c>
      <c r="C11" s="68" t="s">
        <v>60</v>
      </c>
      <c r="D11" s="21" t="s">
        <v>54</v>
      </c>
      <c r="E11" s="22" t="s">
        <v>62</v>
      </c>
      <c r="F11" s="181">
        <f aca="true" t="shared" si="2" ref="F11:F19">SUM(G11:S11)</f>
        <v>3</v>
      </c>
      <c r="G11" s="181">
        <v>3</v>
      </c>
      <c r="H11" s="18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</row>
    <row r="12" spans="1:19" ht="23.25" customHeight="1">
      <c r="A12" s="68" t="s">
        <v>52</v>
      </c>
      <c r="B12" s="68" t="s">
        <v>53</v>
      </c>
      <c r="C12" s="68" t="s">
        <v>60</v>
      </c>
      <c r="D12" s="21" t="s">
        <v>54</v>
      </c>
      <c r="E12" s="22" t="s">
        <v>63</v>
      </c>
      <c r="F12" s="181">
        <f t="shared" si="2"/>
        <v>10</v>
      </c>
      <c r="G12" s="181">
        <v>10</v>
      </c>
      <c r="H12" s="18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</row>
    <row r="13" spans="1:19" ht="23.25" customHeight="1">
      <c r="A13" s="68" t="s">
        <v>52</v>
      </c>
      <c r="B13" s="68" t="s">
        <v>53</v>
      </c>
      <c r="C13" s="68" t="s">
        <v>60</v>
      </c>
      <c r="D13" s="21" t="s">
        <v>54</v>
      </c>
      <c r="E13" s="22" t="s">
        <v>64</v>
      </c>
      <c r="F13" s="181">
        <f t="shared" si="2"/>
        <v>30</v>
      </c>
      <c r="G13" s="181">
        <v>30</v>
      </c>
      <c r="H13" s="18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</row>
    <row r="14" spans="1:19" ht="23.25" customHeight="1">
      <c r="A14" s="68" t="s">
        <v>52</v>
      </c>
      <c r="B14" s="68" t="s">
        <v>53</v>
      </c>
      <c r="C14" s="68" t="s">
        <v>60</v>
      </c>
      <c r="D14" s="21" t="s">
        <v>54</v>
      </c>
      <c r="E14" s="22" t="s">
        <v>65</v>
      </c>
      <c r="F14" s="181">
        <f t="shared" si="2"/>
        <v>20</v>
      </c>
      <c r="G14" s="181">
        <v>20</v>
      </c>
      <c r="H14" s="18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</row>
    <row r="15" spans="1:19" ht="23.25" customHeight="1">
      <c r="A15" s="68" t="s">
        <v>52</v>
      </c>
      <c r="B15" s="68" t="s">
        <v>53</v>
      </c>
      <c r="C15" s="68" t="s">
        <v>60</v>
      </c>
      <c r="D15" s="21" t="s">
        <v>54</v>
      </c>
      <c r="E15" s="22" t="s">
        <v>66</v>
      </c>
      <c r="F15" s="181">
        <f t="shared" si="2"/>
        <v>50</v>
      </c>
      <c r="G15" s="181">
        <v>50</v>
      </c>
      <c r="H15" s="18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</row>
    <row r="16" spans="1:19" ht="23.25" customHeight="1">
      <c r="A16" s="68" t="s">
        <v>52</v>
      </c>
      <c r="B16" s="68" t="s">
        <v>53</v>
      </c>
      <c r="C16" s="68" t="s">
        <v>60</v>
      </c>
      <c r="D16" s="21" t="s">
        <v>54</v>
      </c>
      <c r="E16" s="22" t="s">
        <v>67</v>
      </c>
      <c r="F16" s="181">
        <f t="shared" si="2"/>
        <v>100</v>
      </c>
      <c r="G16" s="181">
        <v>100</v>
      </c>
      <c r="H16" s="18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</row>
    <row r="17" spans="1:19" ht="23.25" customHeight="1">
      <c r="A17" s="68" t="s">
        <v>52</v>
      </c>
      <c r="B17" s="68" t="s">
        <v>68</v>
      </c>
      <c r="C17" s="68" t="s">
        <v>53</v>
      </c>
      <c r="D17" s="21" t="s">
        <v>54</v>
      </c>
      <c r="E17" s="22" t="s">
        <v>69</v>
      </c>
      <c r="F17" s="181">
        <f aca="true" t="shared" si="3" ref="F17:F19">SUM(H17:S17)</f>
        <v>500</v>
      </c>
      <c r="G17" s="182"/>
      <c r="H17" s="181"/>
      <c r="I17" s="181">
        <v>500</v>
      </c>
      <c r="J17" s="191"/>
      <c r="K17" s="191"/>
      <c r="L17" s="191"/>
      <c r="M17" s="191"/>
      <c r="N17" s="191"/>
      <c r="O17" s="191"/>
      <c r="P17" s="191"/>
      <c r="Q17" s="191"/>
      <c r="R17" s="191"/>
      <c r="S17" s="191"/>
    </row>
    <row r="18" spans="1:19" ht="23.25" customHeight="1">
      <c r="A18" s="68" t="s">
        <v>70</v>
      </c>
      <c r="B18" s="68" t="s">
        <v>68</v>
      </c>
      <c r="C18" s="68" t="s">
        <v>68</v>
      </c>
      <c r="D18" s="21" t="s">
        <v>54</v>
      </c>
      <c r="E18" s="22" t="s">
        <v>71</v>
      </c>
      <c r="F18" s="181">
        <f t="shared" si="3"/>
        <v>1000</v>
      </c>
      <c r="G18" s="182"/>
      <c r="H18" s="181"/>
      <c r="I18" s="181">
        <v>1000</v>
      </c>
      <c r="J18" s="191"/>
      <c r="K18" s="191"/>
      <c r="L18" s="191"/>
      <c r="M18" s="191"/>
      <c r="N18" s="191"/>
      <c r="O18" s="191"/>
      <c r="P18" s="191"/>
      <c r="Q18" s="191"/>
      <c r="R18" s="191"/>
      <c r="S18" s="191"/>
    </row>
    <row r="19" spans="1:19" ht="23.25" customHeight="1">
      <c r="A19" s="68" t="s">
        <v>52</v>
      </c>
      <c r="B19" s="68" t="s">
        <v>68</v>
      </c>
      <c r="C19" s="68" t="s">
        <v>53</v>
      </c>
      <c r="D19" s="21" t="s">
        <v>54</v>
      </c>
      <c r="E19" s="70" t="s">
        <v>72</v>
      </c>
      <c r="F19" s="181">
        <f t="shared" si="3"/>
        <v>1000</v>
      </c>
      <c r="G19" s="182"/>
      <c r="H19" s="181"/>
      <c r="I19" s="181">
        <v>1000</v>
      </c>
      <c r="J19" s="191"/>
      <c r="K19" s="191"/>
      <c r="L19" s="191"/>
      <c r="M19" s="191"/>
      <c r="N19" s="191"/>
      <c r="O19" s="191"/>
      <c r="P19" s="191"/>
      <c r="Q19" s="191"/>
      <c r="R19" s="191"/>
      <c r="S19" s="191"/>
    </row>
  </sheetData>
  <sheetProtection formatCells="0" formatColumns="0" formatRows="0"/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rintOptions horizontalCentered="1"/>
  <pageMargins left="0.39" right="0.39" top="0.79" bottom="0.39" header="0" footer="0"/>
  <pageSetup horizontalDpi="360" verticalDpi="36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zoomScaleSheetLayoutView="100" workbookViewId="0" topLeftCell="A1">
      <selection activeCell="M10" sqref="M10"/>
    </sheetView>
  </sheetViews>
  <sheetFormatPr defaultColWidth="7.25390625" defaultRowHeight="14.25"/>
  <cols>
    <col min="1" max="3" width="5.25390625" style="134" customWidth="1"/>
    <col min="4" max="4" width="6.50390625" style="134" customWidth="1"/>
    <col min="5" max="5" width="22.125" style="134" customWidth="1"/>
    <col min="6" max="6" width="12.75390625" style="134" customWidth="1"/>
    <col min="7" max="7" width="13.375" style="134" customWidth="1"/>
    <col min="8" max="8" width="11.875" style="134" customWidth="1"/>
    <col min="9" max="9" width="11.75390625" style="134" customWidth="1"/>
    <col min="10" max="10" width="10.875" style="134" customWidth="1"/>
    <col min="11" max="11" width="12.125" style="134" customWidth="1"/>
    <col min="12" max="13" width="10.875" style="134" customWidth="1"/>
    <col min="14" max="245" width="7.25390625" style="134" customWidth="1"/>
    <col min="246" max="16384" width="7.25390625" style="134" customWidth="1"/>
  </cols>
  <sheetData>
    <row r="1" spans="1:13" ht="25.5" customHeight="1">
      <c r="A1" s="135"/>
      <c r="B1" s="135"/>
      <c r="C1" s="136"/>
      <c r="D1" s="137"/>
      <c r="E1" s="138"/>
      <c r="F1" s="139"/>
      <c r="G1" s="139"/>
      <c r="H1" s="139"/>
      <c r="I1" s="155"/>
      <c r="J1" s="139"/>
      <c r="K1" s="139"/>
      <c r="L1" s="139"/>
      <c r="M1" s="156" t="s">
        <v>73</v>
      </c>
    </row>
    <row r="2" spans="1:13" ht="21.75" customHeight="1">
      <c r="A2" s="140" t="s">
        <v>74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25.5" customHeight="1">
      <c r="A3" s="141" t="s">
        <v>2</v>
      </c>
      <c r="B3" s="142"/>
      <c r="C3" s="142"/>
      <c r="D3" s="142"/>
      <c r="E3" s="142"/>
      <c r="F3" s="139"/>
      <c r="G3" s="143"/>
      <c r="H3" s="143"/>
      <c r="I3" s="143"/>
      <c r="J3" s="143"/>
      <c r="K3" s="143"/>
      <c r="L3" s="143"/>
      <c r="M3" s="157" t="s">
        <v>3</v>
      </c>
    </row>
    <row r="4" spans="1:13" ht="25.5" customHeight="1">
      <c r="A4" s="144" t="s">
        <v>42</v>
      </c>
      <c r="B4" s="145"/>
      <c r="C4" s="145"/>
      <c r="D4" s="33" t="s">
        <v>43</v>
      </c>
      <c r="E4" s="33" t="s">
        <v>44</v>
      </c>
      <c r="F4" s="33" t="s">
        <v>45</v>
      </c>
      <c r="G4" s="146" t="s">
        <v>75</v>
      </c>
      <c r="H4" s="146"/>
      <c r="I4" s="146"/>
      <c r="J4" s="158"/>
      <c r="K4" s="159" t="s">
        <v>76</v>
      </c>
      <c r="L4" s="146"/>
      <c r="M4" s="158"/>
    </row>
    <row r="5" spans="1:13" ht="25.5" customHeight="1">
      <c r="A5" s="147" t="s">
        <v>47</v>
      </c>
      <c r="B5" s="148" t="s">
        <v>48</v>
      </c>
      <c r="C5" s="148" t="s">
        <v>49</v>
      </c>
      <c r="D5" s="33"/>
      <c r="E5" s="33"/>
      <c r="F5" s="33"/>
      <c r="G5" s="149" t="s">
        <v>17</v>
      </c>
      <c r="H5" s="33" t="s">
        <v>77</v>
      </c>
      <c r="I5" s="33" t="s">
        <v>78</v>
      </c>
      <c r="J5" s="33" t="s">
        <v>79</v>
      </c>
      <c r="K5" s="33" t="s">
        <v>17</v>
      </c>
      <c r="L5" s="33" t="s">
        <v>80</v>
      </c>
      <c r="M5" s="33" t="s">
        <v>81</v>
      </c>
    </row>
    <row r="6" spans="1:13" ht="20.25" customHeight="1">
      <c r="A6" s="150" t="s">
        <v>50</v>
      </c>
      <c r="B6" s="151" t="s">
        <v>50</v>
      </c>
      <c r="C6" s="151" t="s">
        <v>50</v>
      </c>
      <c r="D6" s="152" t="s">
        <v>50</v>
      </c>
      <c r="E6" s="153" t="s">
        <v>50</v>
      </c>
      <c r="F6" s="152">
        <v>1</v>
      </c>
      <c r="G6" s="154">
        <v>2</v>
      </c>
      <c r="H6" s="154">
        <v>3</v>
      </c>
      <c r="I6" s="154">
        <v>4</v>
      </c>
      <c r="J6" s="154">
        <v>5</v>
      </c>
      <c r="K6" s="154">
        <v>6</v>
      </c>
      <c r="L6" s="154">
        <v>7</v>
      </c>
      <c r="M6" s="154">
        <v>8</v>
      </c>
    </row>
    <row r="7" spans="1:13" s="133" customFormat="1" ht="21" customHeight="1">
      <c r="A7" s="21"/>
      <c r="B7" s="21"/>
      <c r="C7" s="21"/>
      <c r="D7" s="21"/>
      <c r="E7" s="22" t="s">
        <v>9</v>
      </c>
      <c r="F7" s="64">
        <f>SUM(F8:F19)</f>
        <v>2803.9</v>
      </c>
      <c r="G7" s="65">
        <f aca="true" t="shared" si="0" ref="G7:J7">SUM(G8:G10)</f>
        <v>90.9</v>
      </c>
      <c r="H7" s="66">
        <f t="shared" si="0"/>
        <v>61.51</v>
      </c>
      <c r="I7" s="71">
        <f t="shared" si="0"/>
        <v>4.34</v>
      </c>
      <c r="J7" s="71">
        <f t="shared" si="0"/>
        <v>25.05</v>
      </c>
      <c r="K7" s="64">
        <f aca="true" t="shared" si="1" ref="K7:M7">SUM(K8:K19)</f>
        <v>2713</v>
      </c>
      <c r="L7" s="64">
        <f t="shared" si="1"/>
        <v>213</v>
      </c>
      <c r="M7" s="64">
        <f t="shared" si="1"/>
        <v>2500</v>
      </c>
    </row>
    <row r="8" spans="1:13" ht="45.75" customHeight="1">
      <c r="A8" s="21" t="s">
        <v>52</v>
      </c>
      <c r="B8" s="21" t="s">
        <v>53</v>
      </c>
      <c r="C8" s="21" t="s">
        <v>53</v>
      </c>
      <c r="D8" s="21" t="s">
        <v>54</v>
      </c>
      <c r="E8" s="22" t="s">
        <v>82</v>
      </c>
      <c r="F8" s="64">
        <f>SUM(G8)</f>
        <v>81.01</v>
      </c>
      <c r="G8" s="65">
        <f aca="true" t="shared" si="2" ref="G8:G10">SUM(H8:J8)</f>
        <v>81.01</v>
      </c>
      <c r="H8" s="66">
        <v>59.37</v>
      </c>
      <c r="I8" s="71">
        <v>4.34</v>
      </c>
      <c r="J8" s="71">
        <v>17.3</v>
      </c>
      <c r="K8" s="64"/>
      <c r="L8" s="64"/>
      <c r="M8" s="64"/>
    </row>
    <row r="9" spans="1:13" ht="39.75" customHeight="1">
      <c r="A9" s="67" t="s">
        <v>56</v>
      </c>
      <c r="B9" s="67" t="s">
        <v>57</v>
      </c>
      <c r="C9" s="67" t="s">
        <v>53</v>
      </c>
      <c r="D9" s="21" t="s">
        <v>54</v>
      </c>
      <c r="E9" s="22" t="s">
        <v>83</v>
      </c>
      <c r="F9" s="64">
        <f>SUM(H9:J9)</f>
        <v>2.14</v>
      </c>
      <c r="G9" s="65">
        <f t="shared" si="2"/>
        <v>2.14</v>
      </c>
      <c r="H9" s="66">
        <v>2.14</v>
      </c>
      <c r="I9" s="71"/>
      <c r="J9" s="71"/>
      <c r="K9" s="64"/>
      <c r="L9" s="64"/>
      <c r="M9" s="64"/>
    </row>
    <row r="10" spans="1:13" ht="42.75" customHeight="1">
      <c r="A10" s="67" t="s">
        <v>59</v>
      </c>
      <c r="B10" s="67" t="s">
        <v>60</v>
      </c>
      <c r="C10" s="67" t="s">
        <v>53</v>
      </c>
      <c r="D10" s="21" t="s">
        <v>54</v>
      </c>
      <c r="E10" s="22" t="s">
        <v>84</v>
      </c>
      <c r="F10" s="64">
        <f>SUM(H10:J10)</f>
        <v>7.75</v>
      </c>
      <c r="G10" s="65">
        <f t="shared" si="2"/>
        <v>7.75</v>
      </c>
      <c r="H10" s="66"/>
      <c r="I10" s="71"/>
      <c r="J10" s="71">
        <v>7.75</v>
      </c>
      <c r="K10" s="64"/>
      <c r="L10" s="64"/>
      <c r="M10" s="64"/>
    </row>
    <row r="11" spans="1:13" ht="23.25" customHeight="1">
      <c r="A11" s="68" t="s">
        <v>52</v>
      </c>
      <c r="B11" s="68" t="s">
        <v>53</v>
      </c>
      <c r="C11" s="68" t="s">
        <v>60</v>
      </c>
      <c r="D11" s="21" t="s">
        <v>54</v>
      </c>
      <c r="E11" s="22" t="s">
        <v>62</v>
      </c>
      <c r="F11" s="69">
        <f>SUM(G11+K11)</f>
        <v>3</v>
      </c>
      <c r="G11" s="69"/>
      <c r="H11" s="66"/>
      <c r="I11" s="71"/>
      <c r="J11" s="71"/>
      <c r="K11" s="64">
        <f aca="true" t="shared" si="3" ref="K11:K19">SUM(L11:M11)</f>
        <v>3</v>
      </c>
      <c r="L11" s="69">
        <v>3</v>
      </c>
      <c r="M11" s="64"/>
    </row>
    <row r="12" spans="1:13" ht="23.25" customHeight="1">
      <c r="A12" s="68" t="s">
        <v>52</v>
      </c>
      <c r="B12" s="68" t="s">
        <v>53</v>
      </c>
      <c r="C12" s="68" t="s">
        <v>60</v>
      </c>
      <c r="D12" s="21" t="s">
        <v>54</v>
      </c>
      <c r="E12" s="22" t="s">
        <v>63</v>
      </c>
      <c r="F12" s="69">
        <f aca="true" t="shared" si="4" ref="F12:F19">SUM(G12+K12)</f>
        <v>10</v>
      </c>
      <c r="G12" s="69"/>
      <c r="H12" s="66"/>
      <c r="I12" s="71"/>
      <c r="J12" s="71"/>
      <c r="K12" s="64">
        <f t="shared" si="3"/>
        <v>10</v>
      </c>
      <c r="L12" s="69">
        <v>10</v>
      </c>
      <c r="M12" s="64"/>
    </row>
    <row r="13" spans="1:13" ht="23.25" customHeight="1">
      <c r="A13" s="68" t="s">
        <v>52</v>
      </c>
      <c r="B13" s="68" t="s">
        <v>53</v>
      </c>
      <c r="C13" s="68" t="s">
        <v>60</v>
      </c>
      <c r="D13" s="21" t="s">
        <v>54</v>
      </c>
      <c r="E13" s="22" t="s">
        <v>64</v>
      </c>
      <c r="F13" s="69">
        <f t="shared" si="4"/>
        <v>30</v>
      </c>
      <c r="G13" s="69"/>
      <c r="H13" s="66"/>
      <c r="I13" s="71"/>
      <c r="J13" s="71"/>
      <c r="K13" s="64">
        <f t="shared" si="3"/>
        <v>30</v>
      </c>
      <c r="L13" s="69">
        <v>30</v>
      </c>
      <c r="M13" s="64"/>
    </row>
    <row r="14" spans="1:13" ht="23.25" customHeight="1">
      <c r="A14" s="68" t="s">
        <v>52</v>
      </c>
      <c r="B14" s="68" t="s">
        <v>53</v>
      </c>
      <c r="C14" s="68" t="s">
        <v>60</v>
      </c>
      <c r="D14" s="21" t="s">
        <v>54</v>
      </c>
      <c r="E14" s="22" t="s">
        <v>65</v>
      </c>
      <c r="F14" s="69">
        <f t="shared" si="4"/>
        <v>20</v>
      </c>
      <c r="G14" s="69"/>
      <c r="H14" s="66"/>
      <c r="I14" s="71"/>
      <c r="J14" s="71"/>
      <c r="K14" s="64">
        <f t="shared" si="3"/>
        <v>20</v>
      </c>
      <c r="L14" s="69">
        <v>20</v>
      </c>
      <c r="M14" s="64"/>
    </row>
    <row r="15" spans="1:13" ht="23.25" customHeight="1">
      <c r="A15" s="68" t="s">
        <v>52</v>
      </c>
      <c r="B15" s="68" t="s">
        <v>53</v>
      </c>
      <c r="C15" s="68" t="s">
        <v>60</v>
      </c>
      <c r="D15" s="21" t="s">
        <v>54</v>
      </c>
      <c r="E15" s="22" t="s">
        <v>66</v>
      </c>
      <c r="F15" s="69">
        <f t="shared" si="4"/>
        <v>50</v>
      </c>
      <c r="G15" s="69"/>
      <c r="H15" s="66"/>
      <c r="I15" s="71"/>
      <c r="J15" s="71"/>
      <c r="K15" s="64">
        <f t="shared" si="3"/>
        <v>50</v>
      </c>
      <c r="L15" s="69">
        <v>50</v>
      </c>
      <c r="M15" s="64"/>
    </row>
    <row r="16" spans="1:13" ht="23.25" customHeight="1">
      <c r="A16" s="68" t="s">
        <v>52</v>
      </c>
      <c r="B16" s="68" t="s">
        <v>53</v>
      </c>
      <c r="C16" s="68" t="s">
        <v>60</v>
      </c>
      <c r="D16" s="21" t="s">
        <v>54</v>
      </c>
      <c r="E16" s="22" t="s">
        <v>67</v>
      </c>
      <c r="F16" s="69">
        <f t="shared" si="4"/>
        <v>100</v>
      </c>
      <c r="G16" s="69"/>
      <c r="H16" s="66"/>
      <c r="I16" s="71"/>
      <c r="J16" s="71"/>
      <c r="K16" s="64">
        <f t="shared" si="3"/>
        <v>100</v>
      </c>
      <c r="L16" s="69">
        <v>100</v>
      </c>
      <c r="M16" s="64"/>
    </row>
    <row r="17" spans="1:13" ht="23.25" customHeight="1">
      <c r="A17" s="68" t="s">
        <v>52</v>
      </c>
      <c r="B17" s="68" t="s">
        <v>68</v>
      </c>
      <c r="C17" s="68" t="s">
        <v>53</v>
      </c>
      <c r="D17" s="21" t="s">
        <v>54</v>
      </c>
      <c r="E17" s="22" t="s">
        <v>69</v>
      </c>
      <c r="F17" s="69">
        <f t="shared" si="4"/>
        <v>500</v>
      </c>
      <c r="G17" s="69"/>
      <c r="H17" s="66"/>
      <c r="I17" s="71"/>
      <c r="J17" s="71"/>
      <c r="K17" s="64">
        <f t="shared" si="3"/>
        <v>500</v>
      </c>
      <c r="L17" s="64"/>
      <c r="M17" s="69">
        <v>500</v>
      </c>
    </row>
    <row r="18" spans="1:13" ht="23.25" customHeight="1">
      <c r="A18" s="68" t="s">
        <v>70</v>
      </c>
      <c r="B18" s="68" t="s">
        <v>68</v>
      </c>
      <c r="C18" s="68" t="s">
        <v>68</v>
      </c>
      <c r="D18" s="21" t="s">
        <v>54</v>
      </c>
      <c r="E18" s="22" t="s">
        <v>71</v>
      </c>
      <c r="F18" s="69">
        <f t="shared" si="4"/>
        <v>1000</v>
      </c>
      <c r="G18" s="69"/>
      <c r="H18" s="66"/>
      <c r="I18" s="71"/>
      <c r="J18" s="71"/>
      <c r="K18" s="64">
        <f t="shared" si="3"/>
        <v>1000</v>
      </c>
      <c r="L18" s="64"/>
      <c r="M18" s="69">
        <v>1000</v>
      </c>
    </row>
    <row r="19" spans="1:13" ht="23.25" customHeight="1">
      <c r="A19" s="68" t="s">
        <v>52</v>
      </c>
      <c r="B19" s="68" t="s">
        <v>68</v>
      </c>
      <c r="C19" s="68" t="s">
        <v>53</v>
      </c>
      <c r="D19" s="21" t="s">
        <v>54</v>
      </c>
      <c r="E19" s="70" t="s">
        <v>72</v>
      </c>
      <c r="F19" s="69">
        <f t="shared" si="4"/>
        <v>1000</v>
      </c>
      <c r="G19" s="69"/>
      <c r="H19" s="66"/>
      <c r="I19" s="71"/>
      <c r="J19" s="71"/>
      <c r="K19" s="64">
        <f t="shared" si="3"/>
        <v>1000</v>
      </c>
      <c r="L19" s="64"/>
      <c r="M19" s="69">
        <v>1000</v>
      </c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9" right="0.79" top="0.98" bottom="0.39" header="0" footer="0"/>
  <pageSetup horizontalDpi="360" verticalDpi="36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zoomScaleSheetLayoutView="100" workbookViewId="0" topLeftCell="A6">
      <selection activeCell="I33" sqref="I33"/>
    </sheetView>
  </sheetViews>
  <sheetFormatPr defaultColWidth="7.25390625" defaultRowHeight="14.25"/>
  <cols>
    <col min="1" max="1" width="4.125" style="73" customWidth="1"/>
    <col min="2" max="2" width="28.75390625" style="73" customWidth="1"/>
    <col min="3" max="3" width="15.25390625" style="74" customWidth="1"/>
    <col min="4" max="4" width="25.75390625" style="74" customWidth="1"/>
    <col min="5" max="5" width="12.875" style="74" customWidth="1"/>
    <col min="6" max="6" width="12.375" style="74" customWidth="1"/>
    <col min="7" max="7" width="13.125" style="74" customWidth="1"/>
    <col min="8" max="12" width="11.25390625" style="74" customWidth="1"/>
    <col min="13" max="16384" width="7.25390625" style="74" customWidth="1"/>
  </cols>
  <sheetData>
    <row r="1" spans="1:12" ht="17.25" customHeight="1">
      <c r="A1" s="75"/>
      <c r="B1" s="75"/>
      <c r="C1" s="76"/>
      <c r="D1" s="76"/>
      <c r="E1" s="77"/>
      <c r="F1" s="77"/>
      <c r="G1" s="78"/>
      <c r="H1" s="78"/>
      <c r="I1" s="78"/>
      <c r="J1" s="78"/>
      <c r="K1" s="125"/>
      <c r="L1" s="126" t="s">
        <v>85</v>
      </c>
    </row>
    <row r="2" spans="1:12" ht="27" customHeight="1">
      <c r="A2" s="79" t="s">
        <v>86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4.25" customHeight="1">
      <c r="A3" s="80" t="s">
        <v>87</v>
      </c>
      <c r="B3" s="80"/>
      <c r="C3" s="80"/>
      <c r="D3" s="80"/>
      <c r="E3" s="80"/>
      <c r="F3" s="81"/>
      <c r="G3" s="81"/>
      <c r="H3" s="81"/>
      <c r="I3" s="81"/>
      <c r="J3" s="81"/>
      <c r="K3" s="81"/>
      <c r="L3" s="127" t="s">
        <v>3</v>
      </c>
    </row>
    <row r="4" spans="1:12" s="72" customFormat="1" ht="15.75" customHeight="1">
      <c r="A4" s="82" t="s">
        <v>88</v>
      </c>
      <c r="B4" s="83"/>
      <c r="C4" s="84"/>
      <c r="D4" s="85" t="s">
        <v>5</v>
      </c>
      <c r="E4" s="86"/>
      <c r="F4" s="85"/>
      <c r="G4" s="85"/>
      <c r="H4" s="85"/>
      <c r="I4" s="85"/>
      <c r="J4" s="85"/>
      <c r="K4" s="85"/>
      <c r="L4" s="85"/>
    </row>
    <row r="5" spans="1:12" s="72" customFormat="1" ht="15" customHeight="1">
      <c r="A5" s="87" t="s">
        <v>89</v>
      </c>
      <c r="B5" s="88"/>
      <c r="C5" s="89" t="s">
        <v>7</v>
      </c>
      <c r="D5" s="89" t="s">
        <v>6</v>
      </c>
      <c r="E5" s="90" t="s">
        <v>9</v>
      </c>
      <c r="F5" s="91" t="s">
        <v>10</v>
      </c>
      <c r="G5" s="91"/>
      <c r="H5" s="91"/>
      <c r="I5" s="91"/>
      <c r="J5" s="91"/>
      <c r="K5" s="91"/>
      <c r="L5" s="91"/>
    </row>
    <row r="6" spans="1:12" s="72" customFormat="1" ht="15" customHeight="1">
      <c r="A6" s="92"/>
      <c r="B6" s="93"/>
      <c r="C6" s="94"/>
      <c r="D6" s="89"/>
      <c r="E6" s="90"/>
      <c r="F6" s="95" t="s">
        <v>12</v>
      </c>
      <c r="G6" s="96"/>
      <c r="H6" s="96"/>
      <c r="I6" s="96"/>
      <c r="J6" s="96"/>
      <c r="K6" s="128"/>
      <c r="L6" s="129" t="s">
        <v>13</v>
      </c>
    </row>
    <row r="7" spans="1:12" s="72" customFormat="1" ht="45" customHeight="1">
      <c r="A7" s="97"/>
      <c r="B7" s="98"/>
      <c r="C7" s="94"/>
      <c r="D7" s="89"/>
      <c r="E7" s="90"/>
      <c r="F7" s="99" t="s">
        <v>17</v>
      </c>
      <c r="G7" s="100" t="s">
        <v>20</v>
      </c>
      <c r="H7" s="101" t="s">
        <v>22</v>
      </c>
      <c r="I7" s="101" t="s">
        <v>24</v>
      </c>
      <c r="J7" s="101" t="s">
        <v>26</v>
      </c>
      <c r="K7" s="130" t="s">
        <v>28</v>
      </c>
      <c r="L7" s="131"/>
    </row>
    <row r="8" spans="1:12" s="72" customFormat="1" ht="18" customHeight="1">
      <c r="A8" s="102" t="s">
        <v>12</v>
      </c>
      <c r="B8" s="103" t="s">
        <v>17</v>
      </c>
      <c r="C8" s="104">
        <f>SUM(C9:C14)</f>
        <v>2803.9</v>
      </c>
      <c r="D8" s="105" t="s">
        <v>90</v>
      </c>
      <c r="E8" s="106"/>
      <c r="F8" s="106"/>
      <c r="G8" s="106"/>
      <c r="H8" s="106"/>
      <c r="I8" s="106"/>
      <c r="J8" s="106"/>
      <c r="K8" s="106"/>
      <c r="L8" s="106"/>
    </row>
    <row r="9" spans="1:12" s="72" customFormat="1" ht="18" customHeight="1">
      <c r="A9" s="107"/>
      <c r="B9" s="103" t="s">
        <v>20</v>
      </c>
      <c r="C9" s="104">
        <v>303.9</v>
      </c>
      <c r="D9" s="108" t="s">
        <v>91</v>
      </c>
      <c r="E9" s="106"/>
      <c r="F9" s="106"/>
      <c r="G9" s="106"/>
      <c r="H9" s="106"/>
      <c r="I9" s="106"/>
      <c r="J9" s="106"/>
      <c r="K9" s="106"/>
      <c r="L9" s="106"/>
    </row>
    <row r="10" spans="1:12" s="72" customFormat="1" ht="18" customHeight="1">
      <c r="A10" s="107"/>
      <c r="B10" s="109" t="s">
        <v>22</v>
      </c>
      <c r="C10" s="104"/>
      <c r="D10" s="108" t="s">
        <v>92</v>
      </c>
      <c r="E10" s="106"/>
      <c r="F10" s="106"/>
      <c r="G10" s="110"/>
      <c r="H10" s="110"/>
      <c r="I10" s="110"/>
      <c r="J10" s="110"/>
      <c r="K10" s="110"/>
      <c r="L10" s="110"/>
    </row>
    <row r="11" spans="1:12" s="72" customFormat="1" ht="18" customHeight="1">
      <c r="A11" s="107"/>
      <c r="B11" s="103" t="s">
        <v>24</v>
      </c>
      <c r="C11" s="104">
        <v>2500</v>
      </c>
      <c r="D11" s="108" t="s">
        <v>93</v>
      </c>
      <c r="E11" s="106"/>
      <c r="F11" s="106"/>
      <c r="G11" s="110"/>
      <c r="H11" s="110"/>
      <c r="I11" s="110"/>
      <c r="J11" s="110"/>
      <c r="K11" s="110"/>
      <c r="L11" s="110"/>
    </row>
    <row r="12" spans="1:12" s="72" customFormat="1" ht="18" customHeight="1">
      <c r="A12" s="107"/>
      <c r="B12" s="109" t="s">
        <v>26</v>
      </c>
      <c r="C12" s="104"/>
      <c r="D12" s="108" t="s">
        <v>94</v>
      </c>
      <c r="E12" s="106"/>
      <c r="F12" s="106"/>
      <c r="G12" s="110"/>
      <c r="H12" s="110"/>
      <c r="I12" s="110"/>
      <c r="J12" s="110"/>
      <c r="K12" s="110"/>
      <c r="L12" s="110"/>
    </row>
    <row r="13" spans="1:12" s="72" customFormat="1" ht="18" customHeight="1">
      <c r="A13" s="107"/>
      <c r="B13" s="109" t="s">
        <v>28</v>
      </c>
      <c r="C13" s="104"/>
      <c r="D13" s="108" t="s">
        <v>95</v>
      </c>
      <c r="E13" s="106"/>
      <c r="F13" s="106"/>
      <c r="G13" s="110"/>
      <c r="H13" s="110"/>
      <c r="I13" s="110"/>
      <c r="J13" s="110"/>
      <c r="K13" s="110"/>
      <c r="L13" s="110"/>
    </row>
    <row r="14" spans="1:12" s="72" customFormat="1" ht="18" customHeight="1">
      <c r="A14" s="111" t="s">
        <v>13</v>
      </c>
      <c r="B14" s="111"/>
      <c r="C14" s="104"/>
      <c r="D14" s="105" t="s">
        <v>96</v>
      </c>
      <c r="E14" s="106"/>
      <c r="F14" s="106"/>
      <c r="G14" s="110"/>
      <c r="H14" s="110"/>
      <c r="I14" s="110"/>
      <c r="J14" s="110"/>
      <c r="K14" s="110"/>
      <c r="L14" s="110"/>
    </row>
    <row r="15" spans="1:12" s="72" customFormat="1" ht="18" customHeight="1">
      <c r="A15" s="111"/>
      <c r="B15" s="111"/>
      <c r="C15" s="112"/>
      <c r="D15" s="108" t="s">
        <v>97</v>
      </c>
      <c r="E15" s="106"/>
      <c r="F15" s="106"/>
      <c r="G15" s="110"/>
      <c r="H15" s="110"/>
      <c r="I15" s="110"/>
      <c r="J15" s="110"/>
      <c r="K15" s="110"/>
      <c r="L15" s="110"/>
    </row>
    <row r="16" spans="1:12" s="72" customFormat="1" ht="18" customHeight="1">
      <c r="A16" s="111"/>
      <c r="B16" s="111"/>
      <c r="C16" s="113"/>
      <c r="D16" s="105" t="s">
        <v>98</v>
      </c>
      <c r="E16" s="106"/>
      <c r="F16" s="106"/>
      <c r="G16" s="110"/>
      <c r="H16" s="110"/>
      <c r="I16" s="110"/>
      <c r="J16" s="110"/>
      <c r="K16" s="110"/>
      <c r="L16" s="110"/>
    </row>
    <row r="17" spans="1:12" s="72" customFormat="1" ht="18" customHeight="1">
      <c r="A17" s="114"/>
      <c r="B17" s="114"/>
      <c r="C17" s="46"/>
      <c r="D17" s="105" t="s">
        <v>99</v>
      </c>
      <c r="E17" s="106"/>
      <c r="F17" s="106"/>
      <c r="G17" s="110"/>
      <c r="H17" s="110"/>
      <c r="I17" s="110"/>
      <c r="J17" s="110"/>
      <c r="K17" s="110"/>
      <c r="L17" s="110"/>
    </row>
    <row r="18" spans="1:12" s="72" customFormat="1" ht="18" customHeight="1">
      <c r="A18" s="115"/>
      <c r="B18" s="116"/>
      <c r="C18" s="46"/>
      <c r="D18" s="108" t="s">
        <v>100</v>
      </c>
      <c r="E18" s="106"/>
      <c r="F18" s="106"/>
      <c r="G18" s="110"/>
      <c r="H18" s="110"/>
      <c r="I18" s="110"/>
      <c r="J18" s="110"/>
      <c r="K18" s="110"/>
      <c r="L18" s="110"/>
    </row>
    <row r="19" spans="1:12" s="72" customFormat="1" ht="18" customHeight="1">
      <c r="A19" s="115"/>
      <c r="B19" s="116"/>
      <c r="C19" s="46"/>
      <c r="D19" s="108" t="s">
        <v>101</v>
      </c>
      <c r="E19" s="106"/>
      <c r="F19" s="106"/>
      <c r="G19" s="110"/>
      <c r="H19" s="110"/>
      <c r="I19" s="110"/>
      <c r="J19" s="110"/>
      <c r="K19" s="110"/>
      <c r="L19" s="110"/>
    </row>
    <row r="20" spans="1:13" s="72" customFormat="1" ht="18" customHeight="1">
      <c r="A20" s="115"/>
      <c r="B20" s="116"/>
      <c r="C20" s="46"/>
      <c r="D20" s="108" t="s">
        <v>102</v>
      </c>
      <c r="E20" s="106"/>
      <c r="F20" s="106"/>
      <c r="G20" s="110"/>
      <c r="H20" s="110"/>
      <c r="I20" s="110"/>
      <c r="J20" s="110"/>
      <c r="K20" s="110"/>
      <c r="L20" s="110"/>
      <c r="M20" s="132"/>
    </row>
    <row r="21" spans="1:12" s="72" customFormat="1" ht="18" customHeight="1">
      <c r="A21" s="117"/>
      <c r="B21" s="118"/>
      <c r="C21" s="46"/>
      <c r="D21" s="108" t="s">
        <v>103</v>
      </c>
      <c r="E21" s="106"/>
      <c r="F21" s="106"/>
      <c r="G21" s="119"/>
      <c r="H21" s="119"/>
      <c r="I21" s="119"/>
      <c r="J21" s="119"/>
      <c r="K21" s="119"/>
      <c r="L21" s="119"/>
    </row>
    <row r="22" spans="1:12" s="72" customFormat="1" ht="18" customHeight="1">
      <c r="A22" s="115"/>
      <c r="B22" s="116"/>
      <c r="C22" s="46"/>
      <c r="D22" s="108" t="s">
        <v>104</v>
      </c>
      <c r="E22" s="106">
        <f>SUM(F22)</f>
        <v>2803.9</v>
      </c>
      <c r="F22" s="106">
        <f>SUM(G22:L22)</f>
        <v>2803.9</v>
      </c>
      <c r="G22" s="106">
        <v>303.9</v>
      </c>
      <c r="H22" s="119"/>
      <c r="I22" s="106">
        <v>2500</v>
      </c>
      <c r="J22" s="106"/>
      <c r="K22" s="106"/>
      <c r="L22" s="106"/>
    </row>
    <row r="23" spans="1:12" s="72" customFormat="1" ht="18" customHeight="1">
      <c r="A23" s="115"/>
      <c r="B23" s="116"/>
      <c r="C23" s="46"/>
      <c r="D23" s="108" t="s">
        <v>105</v>
      </c>
      <c r="E23" s="106"/>
      <c r="F23" s="106"/>
      <c r="G23" s="106"/>
      <c r="H23" s="119"/>
      <c r="I23" s="106"/>
      <c r="J23" s="106"/>
      <c r="K23" s="106"/>
      <c r="L23" s="106"/>
    </row>
    <row r="24" spans="1:12" s="72" customFormat="1" ht="18" customHeight="1">
      <c r="A24" s="111"/>
      <c r="B24" s="111"/>
      <c r="C24" s="120"/>
      <c r="D24" s="108" t="s">
        <v>106</v>
      </c>
      <c r="E24" s="106"/>
      <c r="F24" s="106"/>
      <c r="G24" s="106"/>
      <c r="H24" s="119"/>
      <c r="I24" s="106"/>
      <c r="J24" s="106"/>
      <c r="K24" s="106"/>
      <c r="L24" s="106"/>
    </row>
    <row r="25" spans="1:12" s="72" customFormat="1" ht="18" customHeight="1">
      <c r="A25" s="121"/>
      <c r="B25" s="122"/>
      <c r="C25" s="120"/>
      <c r="D25" s="108" t="s">
        <v>107</v>
      </c>
      <c r="E25" s="106"/>
      <c r="F25" s="106"/>
      <c r="G25" s="106"/>
      <c r="H25" s="119"/>
      <c r="I25" s="106"/>
      <c r="J25" s="106"/>
      <c r="K25" s="106"/>
      <c r="L25" s="106"/>
    </row>
    <row r="26" spans="1:12" s="72" customFormat="1" ht="18" customHeight="1">
      <c r="A26" s="121"/>
      <c r="B26" s="122"/>
      <c r="C26" s="120"/>
      <c r="D26" s="108" t="s">
        <v>108</v>
      </c>
      <c r="E26" s="106"/>
      <c r="F26" s="106"/>
      <c r="G26" s="106"/>
      <c r="H26" s="119"/>
      <c r="I26" s="106"/>
      <c r="J26" s="106"/>
      <c r="K26" s="106"/>
      <c r="L26" s="106"/>
    </row>
    <row r="27" spans="1:12" s="72" customFormat="1" ht="18" customHeight="1">
      <c r="A27" s="121"/>
      <c r="B27" s="122"/>
      <c r="C27" s="120"/>
      <c r="D27" s="108" t="s">
        <v>109</v>
      </c>
      <c r="E27" s="106"/>
      <c r="F27" s="106"/>
      <c r="G27" s="106"/>
      <c r="H27" s="119"/>
      <c r="I27" s="106"/>
      <c r="J27" s="106"/>
      <c r="K27" s="106"/>
      <c r="L27" s="106"/>
    </row>
    <row r="28" spans="1:12" s="72" customFormat="1" ht="18" customHeight="1">
      <c r="A28" s="121"/>
      <c r="B28" s="122"/>
      <c r="C28" s="120"/>
      <c r="D28" s="108" t="s">
        <v>110</v>
      </c>
      <c r="E28" s="106"/>
      <c r="F28" s="106"/>
      <c r="G28" s="106"/>
      <c r="H28" s="119"/>
      <c r="I28" s="106"/>
      <c r="J28" s="106"/>
      <c r="K28" s="106"/>
      <c r="L28" s="106"/>
    </row>
    <row r="29" spans="1:12" s="72" customFormat="1" ht="18" customHeight="1">
      <c r="A29" s="121"/>
      <c r="B29" s="122"/>
      <c r="C29" s="120"/>
      <c r="D29" s="108" t="s">
        <v>111</v>
      </c>
      <c r="E29" s="106"/>
      <c r="F29" s="106"/>
      <c r="G29" s="106"/>
      <c r="H29" s="119"/>
      <c r="I29" s="106"/>
      <c r="J29" s="106"/>
      <c r="K29" s="106"/>
      <c r="L29" s="106"/>
    </row>
    <row r="30" spans="1:12" s="72" customFormat="1" ht="18" customHeight="1">
      <c r="A30" s="121"/>
      <c r="B30" s="122"/>
      <c r="C30" s="120"/>
      <c r="D30" s="108" t="s">
        <v>112</v>
      </c>
      <c r="E30" s="106"/>
      <c r="F30" s="106"/>
      <c r="G30" s="106"/>
      <c r="H30" s="119"/>
      <c r="I30" s="106"/>
      <c r="J30" s="106"/>
      <c r="K30" s="106"/>
      <c r="L30" s="106"/>
    </row>
    <row r="31" spans="1:12" s="72" customFormat="1" ht="18" customHeight="1">
      <c r="A31" s="121"/>
      <c r="B31" s="122"/>
      <c r="C31" s="120"/>
      <c r="D31" s="108" t="s">
        <v>113</v>
      </c>
      <c r="E31" s="106"/>
      <c r="F31" s="106"/>
      <c r="G31" s="106"/>
      <c r="H31" s="119"/>
      <c r="I31" s="106"/>
      <c r="J31" s="106"/>
      <c r="K31" s="106"/>
      <c r="L31" s="106"/>
    </row>
    <row r="32" spans="1:12" s="72" customFormat="1" ht="18" customHeight="1">
      <c r="A32" s="82" t="s">
        <v>38</v>
      </c>
      <c r="B32" s="84"/>
      <c r="C32" s="119">
        <f>SUM(C9:C14)</f>
        <v>2803.9</v>
      </c>
      <c r="D32" s="123" t="s">
        <v>114</v>
      </c>
      <c r="E32" s="106">
        <f>SUM(E8:E31)</f>
        <v>2803.9</v>
      </c>
      <c r="F32" s="106">
        <f aca="true" t="shared" si="0" ref="F32:I32">SUM(F22:F31)</f>
        <v>2803.9</v>
      </c>
      <c r="G32" s="106">
        <f t="shared" si="0"/>
        <v>303.9</v>
      </c>
      <c r="H32" s="106"/>
      <c r="I32" s="106">
        <f t="shared" si="0"/>
        <v>2500</v>
      </c>
      <c r="J32" s="106"/>
      <c r="K32" s="106"/>
      <c r="L32" s="106"/>
    </row>
    <row r="33" spans="1:4" s="72" customFormat="1" ht="15">
      <c r="A33" s="124"/>
      <c r="B33" s="124"/>
      <c r="D33" s="37"/>
    </row>
    <row r="34" spans="1:2" s="72" customFormat="1" ht="15">
      <c r="A34" s="124"/>
      <c r="B34" s="124"/>
    </row>
    <row r="35" spans="1:2" s="72" customFormat="1" ht="15">
      <c r="A35" s="124"/>
      <c r="B35" s="124"/>
    </row>
    <row r="36" spans="1:2" s="72" customFormat="1" ht="15">
      <c r="A36" s="124"/>
      <c r="B36" s="124"/>
    </row>
    <row r="37" spans="1:2" s="72" customFormat="1" ht="15">
      <c r="A37" s="124"/>
      <c r="B37" s="124"/>
    </row>
    <row r="38" spans="1:2" s="72" customFormat="1" ht="15">
      <c r="A38" s="124"/>
      <c r="B38" s="124"/>
    </row>
    <row r="39" spans="1:2" s="72" customFormat="1" ht="15">
      <c r="A39" s="124"/>
      <c r="B39" s="124"/>
    </row>
  </sheetData>
  <sheetProtection formatCells="0" formatColumns="0" formatRows="0"/>
  <mergeCells count="21">
    <mergeCell ref="A2:L2"/>
    <mergeCell ref="A3:E3"/>
    <mergeCell ref="A4:C4"/>
    <mergeCell ref="F6:K6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2:B32"/>
    <mergeCell ref="A8:A13"/>
    <mergeCell ref="C5:C7"/>
    <mergeCell ref="D5:D7"/>
    <mergeCell ref="E5:E7"/>
    <mergeCell ref="L6:L7"/>
    <mergeCell ref="A5:B7"/>
  </mergeCells>
  <printOptions horizontalCentered="1"/>
  <pageMargins left="0.39" right="0.39" top="0.79" bottom="0.79" header="0.51" footer="0.51"/>
  <pageSetup horizontalDpi="360" verticalDpi="36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zoomScaleSheetLayoutView="100" workbookViewId="0" topLeftCell="A4">
      <selection activeCell="K7" sqref="K7:M7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22.00390625" style="3" customWidth="1"/>
    <col min="6" max="6" width="12.75390625" style="3" customWidth="1"/>
    <col min="7" max="13" width="10.875" style="3" customWidth="1"/>
    <col min="14" max="245" width="7.25390625" style="3" customWidth="1"/>
    <col min="246" max="16384" width="7.25390625" style="3" customWidth="1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8"/>
      <c r="J1" s="8"/>
      <c r="K1" s="8"/>
      <c r="L1" s="8"/>
      <c r="M1" s="29" t="s">
        <v>115</v>
      </c>
    </row>
    <row r="2" spans="1:13" ht="21.75" customHeight="1">
      <c r="A2" s="9" t="s">
        <v>116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5.5" customHeight="1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0" t="s">
        <v>3</v>
      </c>
    </row>
    <row r="4" spans="1:13" s="1" customFormat="1" ht="25.5" customHeight="1">
      <c r="A4" s="13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75</v>
      </c>
      <c r="H4" s="16"/>
      <c r="I4" s="16"/>
      <c r="J4" s="31"/>
      <c r="K4" s="32" t="s">
        <v>76</v>
      </c>
      <c r="L4" s="16"/>
      <c r="M4" s="31"/>
    </row>
    <row r="5" spans="1:13" s="1" customFormat="1" ht="30.75" customHeight="1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77</v>
      </c>
      <c r="I5" s="33" t="s">
        <v>78</v>
      </c>
      <c r="J5" s="15" t="s">
        <v>79</v>
      </c>
      <c r="K5" s="15" t="s">
        <v>17</v>
      </c>
      <c r="L5" s="15" t="s">
        <v>80</v>
      </c>
      <c r="M5" s="15" t="s">
        <v>81</v>
      </c>
    </row>
    <row r="6" spans="1:13" s="1" customFormat="1" ht="20.25" customHeight="1">
      <c r="A6" s="59" t="s">
        <v>50</v>
      </c>
      <c r="B6" s="60" t="s">
        <v>50</v>
      </c>
      <c r="C6" s="60" t="s">
        <v>50</v>
      </c>
      <c r="D6" s="61" t="s">
        <v>50</v>
      </c>
      <c r="E6" s="62" t="s">
        <v>50</v>
      </c>
      <c r="F6" s="61">
        <v>1</v>
      </c>
      <c r="G6" s="63">
        <v>2</v>
      </c>
      <c r="H6" s="63">
        <v>3</v>
      </c>
      <c r="I6" s="63">
        <v>4</v>
      </c>
      <c r="J6" s="63">
        <v>5</v>
      </c>
      <c r="K6" s="63">
        <v>6</v>
      </c>
      <c r="L6" s="63">
        <v>7</v>
      </c>
      <c r="M6" s="63">
        <v>8</v>
      </c>
    </row>
    <row r="7" spans="1:13" s="2" customFormat="1" ht="27" customHeight="1">
      <c r="A7" s="21"/>
      <c r="B7" s="21"/>
      <c r="C7" s="21"/>
      <c r="D7" s="21"/>
      <c r="E7" s="22" t="s">
        <v>9</v>
      </c>
      <c r="F7" s="64">
        <f>SUM(F8:F19)</f>
        <v>2803.9</v>
      </c>
      <c r="G7" s="65">
        <f aca="true" t="shared" si="0" ref="G7:J7">SUM(G8:G10)</f>
        <v>90.9</v>
      </c>
      <c r="H7" s="66">
        <f t="shared" si="0"/>
        <v>61.51</v>
      </c>
      <c r="I7" s="71">
        <f t="shared" si="0"/>
        <v>4.34</v>
      </c>
      <c r="J7" s="71">
        <f t="shared" si="0"/>
        <v>25.05</v>
      </c>
      <c r="K7" s="64">
        <f aca="true" t="shared" si="1" ref="K7:M7">SUM(K8:K19)</f>
        <v>2713</v>
      </c>
      <c r="L7" s="64">
        <f t="shared" si="1"/>
        <v>213</v>
      </c>
      <c r="M7" s="64">
        <f t="shared" si="1"/>
        <v>2500</v>
      </c>
    </row>
    <row r="8" spans="1:13" s="1" customFormat="1" ht="27" customHeight="1">
      <c r="A8" s="21" t="s">
        <v>52</v>
      </c>
      <c r="B8" s="21" t="s">
        <v>53</v>
      </c>
      <c r="C8" s="21" t="s">
        <v>53</v>
      </c>
      <c r="D8" s="21" t="s">
        <v>54</v>
      </c>
      <c r="E8" s="22" t="s">
        <v>82</v>
      </c>
      <c r="F8" s="64">
        <f>SUM(G8)</f>
        <v>81.01</v>
      </c>
      <c r="G8" s="65">
        <f aca="true" t="shared" si="2" ref="G8:G10">SUM(H8:J8)</f>
        <v>81.01</v>
      </c>
      <c r="H8" s="66">
        <v>59.37</v>
      </c>
      <c r="I8" s="71">
        <v>4.34</v>
      </c>
      <c r="J8" s="71">
        <v>17.3</v>
      </c>
      <c r="K8" s="64"/>
      <c r="L8" s="64"/>
      <c r="M8" s="64"/>
    </row>
    <row r="9" spans="1:13" s="1" customFormat="1" ht="27" customHeight="1">
      <c r="A9" s="67" t="s">
        <v>56</v>
      </c>
      <c r="B9" s="67" t="s">
        <v>57</v>
      </c>
      <c r="C9" s="67" t="s">
        <v>53</v>
      </c>
      <c r="D9" s="21" t="s">
        <v>54</v>
      </c>
      <c r="E9" s="22" t="s">
        <v>83</v>
      </c>
      <c r="F9" s="64">
        <f>SUM(H9:J9)</f>
        <v>2.14</v>
      </c>
      <c r="G9" s="65">
        <f t="shared" si="2"/>
        <v>2.14</v>
      </c>
      <c r="H9" s="66">
        <v>2.14</v>
      </c>
      <c r="I9" s="71"/>
      <c r="J9" s="71"/>
      <c r="K9" s="64"/>
      <c r="L9" s="64"/>
      <c r="M9" s="64"/>
    </row>
    <row r="10" spans="1:13" s="1" customFormat="1" ht="27" customHeight="1">
      <c r="A10" s="67" t="s">
        <v>59</v>
      </c>
      <c r="B10" s="67" t="s">
        <v>60</v>
      </c>
      <c r="C10" s="67" t="s">
        <v>53</v>
      </c>
      <c r="D10" s="21" t="s">
        <v>54</v>
      </c>
      <c r="E10" s="22" t="s">
        <v>84</v>
      </c>
      <c r="F10" s="64">
        <f>SUM(H10:J10)</f>
        <v>7.75</v>
      </c>
      <c r="G10" s="65">
        <f t="shared" si="2"/>
        <v>7.75</v>
      </c>
      <c r="H10" s="66"/>
      <c r="I10" s="71"/>
      <c r="J10" s="71">
        <v>7.75</v>
      </c>
      <c r="K10" s="64"/>
      <c r="L10" s="64"/>
      <c r="M10" s="64"/>
    </row>
    <row r="11" spans="1:13" s="1" customFormat="1" ht="27" customHeight="1">
      <c r="A11" s="68" t="s">
        <v>52</v>
      </c>
      <c r="B11" s="68" t="s">
        <v>53</v>
      </c>
      <c r="C11" s="68" t="s">
        <v>60</v>
      </c>
      <c r="D11" s="21" t="s">
        <v>54</v>
      </c>
      <c r="E11" s="22" t="s">
        <v>62</v>
      </c>
      <c r="F11" s="69">
        <f aca="true" t="shared" si="3" ref="F11:F19">SUM(G11+K11)</f>
        <v>3</v>
      </c>
      <c r="G11" s="69"/>
      <c r="H11" s="66"/>
      <c r="I11" s="71"/>
      <c r="J11" s="71"/>
      <c r="K11" s="64">
        <f aca="true" t="shared" si="4" ref="K11:K19">SUM(L11:M11)</f>
        <v>3</v>
      </c>
      <c r="L11" s="69">
        <v>3</v>
      </c>
      <c r="M11" s="64"/>
    </row>
    <row r="12" spans="1:13" s="1" customFormat="1" ht="27" customHeight="1">
      <c r="A12" s="68" t="s">
        <v>52</v>
      </c>
      <c r="B12" s="68" t="s">
        <v>53</v>
      </c>
      <c r="C12" s="68" t="s">
        <v>60</v>
      </c>
      <c r="D12" s="21" t="s">
        <v>54</v>
      </c>
      <c r="E12" s="22" t="s">
        <v>63</v>
      </c>
      <c r="F12" s="69">
        <f t="shared" si="3"/>
        <v>10</v>
      </c>
      <c r="G12" s="69"/>
      <c r="H12" s="66"/>
      <c r="I12" s="71"/>
      <c r="J12" s="71"/>
      <c r="K12" s="64">
        <f t="shared" si="4"/>
        <v>10</v>
      </c>
      <c r="L12" s="69">
        <v>10</v>
      </c>
      <c r="M12" s="64"/>
    </row>
    <row r="13" spans="1:13" s="1" customFormat="1" ht="27" customHeight="1">
      <c r="A13" s="68" t="s">
        <v>52</v>
      </c>
      <c r="B13" s="68" t="s">
        <v>53</v>
      </c>
      <c r="C13" s="68" t="s">
        <v>60</v>
      </c>
      <c r="D13" s="21" t="s">
        <v>54</v>
      </c>
      <c r="E13" s="22" t="s">
        <v>64</v>
      </c>
      <c r="F13" s="69">
        <f t="shared" si="3"/>
        <v>30</v>
      </c>
      <c r="G13" s="69"/>
      <c r="H13" s="66"/>
      <c r="I13" s="71"/>
      <c r="J13" s="71"/>
      <c r="K13" s="64">
        <f t="shared" si="4"/>
        <v>30</v>
      </c>
      <c r="L13" s="69">
        <v>30</v>
      </c>
      <c r="M13" s="64"/>
    </row>
    <row r="14" spans="1:13" s="1" customFormat="1" ht="27" customHeight="1">
      <c r="A14" s="68" t="s">
        <v>52</v>
      </c>
      <c r="B14" s="68" t="s">
        <v>53</v>
      </c>
      <c r="C14" s="68" t="s">
        <v>60</v>
      </c>
      <c r="D14" s="21" t="s">
        <v>54</v>
      </c>
      <c r="E14" s="22" t="s">
        <v>65</v>
      </c>
      <c r="F14" s="69">
        <f t="shared" si="3"/>
        <v>20</v>
      </c>
      <c r="G14" s="69"/>
      <c r="H14" s="66"/>
      <c r="I14" s="71"/>
      <c r="J14" s="71"/>
      <c r="K14" s="64">
        <f t="shared" si="4"/>
        <v>20</v>
      </c>
      <c r="L14" s="69">
        <v>20</v>
      </c>
      <c r="M14" s="64"/>
    </row>
    <row r="15" spans="1:13" s="1" customFormat="1" ht="27" customHeight="1">
      <c r="A15" s="68" t="s">
        <v>52</v>
      </c>
      <c r="B15" s="68" t="s">
        <v>53</v>
      </c>
      <c r="C15" s="68" t="s">
        <v>60</v>
      </c>
      <c r="D15" s="21" t="s">
        <v>54</v>
      </c>
      <c r="E15" s="22" t="s">
        <v>66</v>
      </c>
      <c r="F15" s="69">
        <f t="shared" si="3"/>
        <v>50</v>
      </c>
      <c r="G15" s="69"/>
      <c r="H15" s="66"/>
      <c r="I15" s="71"/>
      <c r="J15" s="71"/>
      <c r="K15" s="64">
        <f t="shared" si="4"/>
        <v>50</v>
      </c>
      <c r="L15" s="69">
        <v>50</v>
      </c>
      <c r="M15" s="64"/>
    </row>
    <row r="16" spans="1:13" s="1" customFormat="1" ht="27" customHeight="1">
      <c r="A16" s="68" t="s">
        <v>52</v>
      </c>
      <c r="B16" s="68" t="s">
        <v>53</v>
      </c>
      <c r="C16" s="68" t="s">
        <v>60</v>
      </c>
      <c r="D16" s="21" t="s">
        <v>54</v>
      </c>
      <c r="E16" s="22" t="s">
        <v>67</v>
      </c>
      <c r="F16" s="69">
        <f t="shared" si="3"/>
        <v>100</v>
      </c>
      <c r="G16" s="69"/>
      <c r="H16" s="66"/>
      <c r="I16" s="71"/>
      <c r="J16" s="71"/>
      <c r="K16" s="64">
        <f t="shared" si="4"/>
        <v>100</v>
      </c>
      <c r="L16" s="69">
        <v>100</v>
      </c>
      <c r="M16" s="64"/>
    </row>
    <row r="17" spans="1:13" s="1" customFormat="1" ht="27" customHeight="1">
      <c r="A17" s="68" t="s">
        <v>52</v>
      </c>
      <c r="B17" s="68" t="s">
        <v>68</v>
      </c>
      <c r="C17" s="68" t="s">
        <v>53</v>
      </c>
      <c r="D17" s="21" t="s">
        <v>54</v>
      </c>
      <c r="E17" s="22" t="s">
        <v>69</v>
      </c>
      <c r="F17" s="69">
        <f t="shared" si="3"/>
        <v>500</v>
      </c>
      <c r="G17" s="69"/>
      <c r="H17" s="66"/>
      <c r="I17" s="71"/>
      <c r="J17" s="71"/>
      <c r="K17" s="64">
        <f t="shared" si="4"/>
        <v>500</v>
      </c>
      <c r="L17" s="64"/>
      <c r="M17" s="69">
        <v>500</v>
      </c>
    </row>
    <row r="18" spans="1:13" s="1" customFormat="1" ht="27" customHeight="1">
      <c r="A18" s="68" t="s">
        <v>70</v>
      </c>
      <c r="B18" s="68" t="s">
        <v>68</v>
      </c>
      <c r="C18" s="68" t="s">
        <v>68</v>
      </c>
      <c r="D18" s="21" t="s">
        <v>54</v>
      </c>
      <c r="E18" s="22" t="s">
        <v>71</v>
      </c>
      <c r="F18" s="69">
        <f t="shared" si="3"/>
        <v>1000</v>
      </c>
      <c r="G18" s="69"/>
      <c r="H18" s="66"/>
      <c r="I18" s="71"/>
      <c r="J18" s="71"/>
      <c r="K18" s="64">
        <f t="shared" si="4"/>
        <v>1000</v>
      </c>
      <c r="L18" s="64"/>
      <c r="M18" s="69">
        <v>1000</v>
      </c>
    </row>
    <row r="19" spans="1:13" s="1" customFormat="1" ht="15">
      <c r="A19" s="68" t="s">
        <v>52</v>
      </c>
      <c r="B19" s="68" t="s">
        <v>68</v>
      </c>
      <c r="C19" s="68" t="s">
        <v>53</v>
      </c>
      <c r="D19" s="21" t="s">
        <v>54</v>
      </c>
      <c r="E19" s="70" t="s">
        <v>72</v>
      </c>
      <c r="F19" s="69">
        <f t="shared" si="3"/>
        <v>1000</v>
      </c>
      <c r="G19" s="69"/>
      <c r="H19" s="66"/>
      <c r="I19" s="71"/>
      <c r="J19" s="71"/>
      <c r="K19" s="64">
        <f t="shared" si="4"/>
        <v>1000</v>
      </c>
      <c r="L19" s="64"/>
      <c r="M19" s="69">
        <v>1000</v>
      </c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98" bottom="0.39" header="0" footer="0"/>
  <pageSetup horizontalDpi="360" verticalDpi="36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SheetLayoutView="100" workbookViewId="0" topLeftCell="A1">
      <selection activeCell="D40" sqref="D40"/>
    </sheetView>
  </sheetViews>
  <sheetFormatPr defaultColWidth="9.00390625" defaultRowHeight="14.25"/>
  <cols>
    <col min="1" max="2" width="6.50390625" style="48" customWidth="1"/>
    <col min="3" max="3" width="29.50390625" style="48" customWidth="1"/>
    <col min="4" max="4" width="16.75390625" style="48" customWidth="1"/>
    <col min="5" max="5" width="17.625" style="48" customWidth="1"/>
    <col min="6" max="16384" width="9.00390625" style="48" customWidth="1"/>
  </cols>
  <sheetData>
    <row r="1" ht="21.75" customHeight="1">
      <c r="E1" s="49" t="s">
        <v>117</v>
      </c>
    </row>
    <row r="2" spans="1:5" ht="25.5">
      <c r="A2" s="50" t="s">
        <v>118</v>
      </c>
      <c r="B2" s="50"/>
      <c r="C2" s="50"/>
      <c r="D2" s="50"/>
      <c r="E2" s="50"/>
    </row>
    <row r="3" spans="1:5" ht="14.25">
      <c r="A3" s="51" t="s">
        <v>2</v>
      </c>
      <c r="B3" s="51"/>
      <c r="C3" s="51"/>
      <c r="D3" s="51"/>
      <c r="E3" s="49" t="s">
        <v>3</v>
      </c>
    </row>
    <row r="4" spans="1:5" ht="28.5" customHeight="1">
      <c r="A4" s="52" t="s">
        <v>42</v>
      </c>
      <c r="B4" s="53"/>
      <c r="C4" s="54" t="s">
        <v>119</v>
      </c>
      <c r="D4" s="52" t="s">
        <v>12</v>
      </c>
      <c r="E4" s="53"/>
    </row>
    <row r="5" spans="1:5" ht="28.5" customHeight="1">
      <c r="A5" s="55" t="s">
        <v>47</v>
      </c>
      <c r="B5" s="55" t="s">
        <v>48</v>
      </c>
      <c r="C5" s="56"/>
      <c r="D5" s="55" t="s">
        <v>17</v>
      </c>
      <c r="E5" s="55" t="s">
        <v>18</v>
      </c>
    </row>
    <row r="6" spans="1:5" ht="18.75" customHeight="1">
      <c r="A6" s="55" t="s">
        <v>50</v>
      </c>
      <c r="B6" s="55" t="s">
        <v>50</v>
      </c>
      <c r="C6" s="55" t="s">
        <v>50</v>
      </c>
      <c r="D6" s="55">
        <v>1</v>
      </c>
      <c r="E6" s="55">
        <v>2</v>
      </c>
    </row>
    <row r="7" spans="1:5" ht="18.75" customHeight="1">
      <c r="A7" s="57"/>
      <c r="B7" s="57"/>
      <c r="C7" s="58" t="s">
        <v>9</v>
      </c>
      <c r="D7" s="58">
        <f>SUM(E7)</f>
        <v>90.9</v>
      </c>
      <c r="E7" s="58">
        <f>SUM(E8+E17+E39)</f>
        <v>90.9</v>
      </c>
    </row>
    <row r="8" spans="1:5" ht="18.75" customHeight="1">
      <c r="A8" s="57">
        <v>301</v>
      </c>
      <c r="B8" s="57"/>
      <c r="C8" s="58" t="s">
        <v>77</v>
      </c>
      <c r="D8" s="58">
        <f>SUM(E8)</f>
        <v>61.51</v>
      </c>
      <c r="E8" s="58">
        <f>SUM(E9:E16)</f>
        <v>61.51</v>
      </c>
    </row>
    <row r="9" spans="1:5" ht="18.75" customHeight="1">
      <c r="A9" s="57">
        <v>301</v>
      </c>
      <c r="B9" s="57" t="s">
        <v>53</v>
      </c>
      <c r="C9" s="58" t="s">
        <v>120</v>
      </c>
      <c r="D9" s="58"/>
      <c r="E9" s="58">
        <v>11.4</v>
      </c>
    </row>
    <row r="10" spans="1:5" ht="18.75" customHeight="1">
      <c r="A10" s="57">
        <v>301</v>
      </c>
      <c r="B10" s="57" t="s">
        <v>60</v>
      </c>
      <c r="C10" s="58" t="s">
        <v>121</v>
      </c>
      <c r="D10" s="58"/>
      <c r="E10" s="58">
        <v>20.32</v>
      </c>
    </row>
    <row r="11" spans="1:5" ht="18.75" customHeight="1">
      <c r="A11" s="57">
        <v>301</v>
      </c>
      <c r="B11" s="57" t="s">
        <v>122</v>
      </c>
      <c r="C11" s="58" t="s">
        <v>123</v>
      </c>
      <c r="D11" s="58"/>
      <c r="E11" s="58">
        <v>0.71</v>
      </c>
    </row>
    <row r="12" spans="1:5" ht="18.75" customHeight="1">
      <c r="A12" s="57">
        <v>301</v>
      </c>
      <c r="B12" s="57" t="s">
        <v>124</v>
      </c>
      <c r="C12" s="58" t="s">
        <v>125</v>
      </c>
      <c r="D12" s="58"/>
      <c r="E12" s="58">
        <v>0.64</v>
      </c>
    </row>
    <row r="13" spans="1:5" ht="18.75" customHeight="1">
      <c r="A13" s="57">
        <v>301</v>
      </c>
      <c r="B13" s="57" t="s">
        <v>126</v>
      </c>
      <c r="C13" s="58" t="s">
        <v>127</v>
      </c>
      <c r="D13" s="58"/>
      <c r="E13" s="58">
        <v>21.1</v>
      </c>
    </row>
    <row r="14" spans="1:5" ht="20.25" customHeight="1">
      <c r="A14" s="57">
        <v>301</v>
      </c>
      <c r="B14" s="57" t="s">
        <v>128</v>
      </c>
      <c r="C14" s="58" t="s">
        <v>129</v>
      </c>
      <c r="D14" s="58"/>
      <c r="E14" s="58">
        <v>5</v>
      </c>
    </row>
    <row r="15" spans="1:5" ht="18.75" customHeight="1">
      <c r="A15" s="57">
        <v>301</v>
      </c>
      <c r="B15" s="57" t="s">
        <v>130</v>
      </c>
      <c r="C15" s="58" t="s">
        <v>131</v>
      </c>
      <c r="D15" s="58"/>
      <c r="E15" s="58">
        <v>1</v>
      </c>
    </row>
    <row r="16" spans="1:5" ht="18.75" customHeight="1">
      <c r="A16" s="57">
        <v>301</v>
      </c>
      <c r="B16" s="57">
        <v>99</v>
      </c>
      <c r="C16" s="58" t="s">
        <v>132</v>
      </c>
      <c r="D16" s="58"/>
      <c r="E16" s="58">
        <v>1.34</v>
      </c>
    </row>
    <row r="17" spans="1:5" ht="18.75" customHeight="1">
      <c r="A17" s="57">
        <v>302</v>
      </c>
      <c r="B17" s="57"/>
      <c r="C17" s="58" t="s">
        <v>78</v>
      </c>
      <c r="D17" s="58">
        <f>SUM(E17)</f>
        <v>4.34</v>
      </c>
      <c r="E17" s="58">
        <f>SUM(E18:E38)</f>
        <v>4.34</v>
      </c>
    </row>
    <row r="18" spans="1:5" ht="18.75" customHeight="1">
      <c r="A18" s="57">
        <v>302</v>
      </c>
      <c r="B18" s="57" t="s">
        <v>53</v>
      </c>
      <c r="C18" s="58" t="s">
        <v>133</v>
      </c>
      <c r="D18" s="58"/>
      <c r="E18" s="58">
        <v>1.3</v>
      </c>
    </row>
    <row r="19" spans="1:5" ht="18.75" customHeight="1">
      <c r="A19" s="57">
        <v>302</v>
      </c>
      <c r="B19" s="57" t="s">
        <v>60</v>
      </c>
      <c r="C19" s="58" t="s">
        <v>134</v>
      </c>
      <c r="D19" s="58"/>
      <c r="E19" s="58">
        <v>0.9</v>
      </c>
    </row>
    <row r="20" spans="1:5" ht="18.75" customHeight="1">
      <c r="A20" s="57">
        <v>302</v>
      </c>
      <c r="B20" s="57" t="s">
        <v>124</v>
      </c>
      <c r="C20" s="58" t="s">
        <v>135</v>
      </c>
      <c r="D20" s="58"/>
      <c r="E20" s="58"/>
    </row>
    <row r="21" spans="1:5" ht="18.75" customHeight="1">
      <c r="A21" s="57">
        <v>302</v>
      </c>
      <c r="B21" s="57" t="s">
        <v>57</v>
      </c>
      <c r="C21" s="58" t="s">
        <v>136</v>
      </c>
      <c r="D21" s="58"/>
      <c r="E21" s="58"/>
    </row>
    <row r="22" spans="1:5" ht="18.75" customHeight="1">
      <c r="A22" s="57">
        <v>302</v>
      </c>
      <c r="B22" s="57" t="s">
        <v>137</v>
      </c>
      <c r="C22" s="58" t="s">
        <v>138</v>
      </c>
      <c r="D22" s="58"/>
      <c r="E22" s="58"/>
    </row>
    <row r="23" spans="1:5" ht="18.75" customHeight="1">
      <c r="A23" s="57">
        <v>302</v>
      </c>
      <c r="B23" s="57" t="s">
        <v>126</v>
      </c>
      <c r="C23" s="58" t="s">
        <v>139</v>
      </c>
      <c r="D23" s="58"/>
      <c r="E23" s="58">
        <v>0.4</v>
      </c>
    </row>
    <row r="24" spans="1:5" ht="18.75" customHeight="1">
      <c r="A24" s="57">
        <v>302</v>
      </c>
      <c r="B24" s="57" t="s">
        <v>128</v>
      </c>
      <c r="C24" s="58" t="s">
        <v>140</v>
      </c>
      <c r="D24" s="58"/>
      <c r="E24" s="58"/>
    </row>
    <row r="25" spans="1:5" ht="18.75" customHeight="1">
      <c r="A25" s="57">
        <v>302</v>
      </c>
      <c r="B25" s="57" t="s">
        <v>130</v>
      </c>
      <c r="C25" s="58" t="s">
        <v>141</v>
      </c>
      <c r="D25" s="58"/>
      <c r="E25" s="58"/>
    </row>
    <row r="26" spans="1:5" ht="18.75" customHeight="1">
      <c r="A26" s="57">
        <v>302</v>
      </c>
      <c r="B26" s="57">
        <v>11</v>
      </c>
      <c r="C26" s="58" t="s">
        <v>142</v>
      </c>
      <c r="D26" s="58"/>
      <c r="E26" s="58">
        <v>0.6</v>
      </c>
    </row>
    <row r="27" spans="1:5" ht="18.75" customHeight="1">
      <c r="A27" s="57">
        <v>302</v>
      </c>
      <c r="B27" s="57">
        <v>12</v>
      </c>
      <c r="C27" s="58" t="s">
        <v>143</v>
      </c>
      <c r="D27" s="58"/>
      <c r="E27" s="58"/>
    </row>
    <row r="28" spans="1:5" ht="18.75" customHeight="1">
      <c r="A28" s="57">
        <v>302</v>
      </c>
      <c r="B28" s="57">
        <v>13</v>
      </c>
      <c r="C28" s="58" t="s">
        <v>144</v>
      </c>
      <c r="D28" s="58"/>
      <c r="E28" s="58"/>
    </row>
    <row r="29" spans="1:5" ht="18.75" customHeight="1">
      <c r="A29" s="57">
        <v>302</v>
      </c>
      <c r="B29" s="57">
        <v>14</v>
      </c>
      <c r="C29" s="58" t="s">
        <v>145</v>
      </c>
      <c r="D29" s="58"/>
      <c r="E29" s="58"/>
    </row>
    <row r="30" spans="1:5" ht="18.75" customHeight="1">
      <c r="A30" s="57">
        <v>302</v>
      </c>
      <c r="B30" s="57">
        <v>15</v>
      </c>
      <c r="C30" s="58" t="s">
        <v>146</v>
      </c>
      <c r="D30" s="58"/>
      <c r="E30" s="58"/>
    </row>
    <row r="31" spans="1:5" ht="18.75" customHeight="1">
      <c r="A31" s="57">
        <v>302</v>
      </c>
      <c r="B31" s="57">
        <v>16</v>
      </c>
      <c r="C31" s="58" t="s">
        <v>147</v>
      </c>
      <c r="D31" s="58"/>
      <c r="E31" s="58"/>
    </row>
    <row r="32" spans="1:5" ht="18.75" customHeight="1">
      <c r="A32" s="57">
        <v>302</v>
      </c>
      <c r="B32" s="57">
        <v>17</v>
      </c>
      <c r="C32" s="58" t="s">
        <v>148</v>
      </c>
      <c r="D32" s="58"/>
      <c r="E32" s="58"/>
    </row>
    <row r="33" spans="1:5" ht="18.75" customHeight="1">
      <c r="A33" s="57">
        <v>302</v>
      </c>
      <c r="B33" s="57">
        <v>26</v>
      </c>
      <c r="C33" s="58" t="s">
        <v>149</v>
      </c>
      <c r="D33" s="58"/>
      <c r="E33" s="58"/>
    </row>
    <row r="34" spans="1:5" ht="18.75" customHeight="1">
      <c r="A34" s="57">
        <v>302</v>
      </c>
      <c r="B34" s="57">
        <v>28</v>
      </c>
      <c r="C34" s="58" t="s">
        <v>150</v>
      </c>
      <c r="D34" s="58"/>
      <c r="E34" s="58"/>
    </row>
    <row r="35" spans="1:5" ht="18.75" customHeight="1">
      <c r="A35" s="57">
        <v>302</v>
      </c>
      <c r="B35" s="57">
        <v>29</v>
      </c>
      <c r="C35" s="58" t="s">
        <v>151</v>
      </c>
      <c r="D35" s="58"/>
      <c r="E35" s="58">
        <v>1.14</v>
      </c>
    </row>
    <row r="36" spans="1:5" ht="18.75" customHeight="1">
      <c r="A36" s="57">
        <v>302</v>
      </c>
      <c r="B36" s="57">
        <v>31</v>
      </c>
      <c r="C36" s="58" t="s">
        <v>152</v>
      </c>
      <c r="D36" s="58"/>
      <c r="E36" s="58"/>
    </row>
    <row r="37" spans="1:5" ht="18.75" customHeight="1">
      <c r="A37" s="57">
        <v>302</v>
      </c>
      <c r="B37" s="57">
        <v>39</v>
      </c>
      <c r="C37" s="58" t="s">
        <v>153</v>
      </c>
      <c r="D37" s="58"/>
      <c r="E37" s="58"/>
    </row>
    <row r="38" spans="1:5" ht="18.75" customHeight="1">
      <c r="A38" s="57">
        <v>302</v>
      </c>
      <c r="B38" s="57">
        <v>99</v>
      </c>
      <c r="C38" s="58" t="s">
        <v>154</v>
      </c>
      <c r="D38" s="58"/>
      <c r="E38" s="58"/>
    </row>
    <row r="39" spans="1:5" ht="18.75" customHeight="1">
      <c r="A39" s="57">
        <v>303</v>
      </c>
      <c r="B39" s="57"/>
      <c r="C39" s="58" t="s">
        <v>79</v>
      </c>
      <c r="D39" s="58">
        <f>SUM(E39)</f>
        <v>25.05</v>
      </c>
      <c r="E39" s="58">
        <f>SUM(E40:E44)</f>
        <v>25.05</v>
      </c>
    </row>
    <row r="40" spans="1:5" ht="18.75" customHeight="1">
      <c r="A40" s="57">
        <v>303</v>
      </c>
      <c r="B40" s="57" t="s">
        <v>53</v>
      </c>
      <c r="C40" s="58" t="s">
        <v>155</v>
      </c>
      <c r="D40" s="58"/>
      <c r="E40" s="58"/>
    </row>
    <row r="41" spans="1:5" ht="18.75" customHeight="1">
      <c r="A41" s="57">
        <v>303</v>
      </c>
      <c r="B41" s="57" t="s">
        <v>60</v>
      </c>
      <c r="C41" s="58" t="s">
        <v>156</v>
      </c>
      <c r="D41" s="58"/>
      <c r="E41" s="58"/>
    </row>
    <row r="42" spans="1:5" ht="18.75" customHeight="1">
      <c r="A42" s="57">
        <v>303</v>
      </c>
      <c r="B42" s="57">
        <v>11</v>
      </c>
      <c r="C42" s="58" t="s">
        <v>157</v>
      </c>
      <c r="D42" s="58"/>
      <c r="E42" s="58">
        <v>7.75</v>
      </c>
    </row>
    <row r="43" spans="1:5" ht="18.75" customHeight="1">
      <c r="A43" s="57">
        <v>303</v>
      </c>
      <c r="B43" s="57">
        <v>14</v>
      </c>
      <c r="C43" s="58" t="s">
        <v>158</v>
      </c>
      <c r="D43" s="58"/>
      <c r="E43" s="58">
        <v>1</v>
      </c>
    </row>
    <row r="44" spans="1:5" ht="20.25" customHeight="1">
      <c r="A44" s="57">
        <v>303</v>
      </c>
      <c r="B44" s="57">
        <v>99</v>
      </c>
      <c r="C44" s="58" t="s">
        <v>159</v>
      </c>
      <c r="D44" s="58"/>
      <c r="E44" s="58">
        <v>16.3</v>
      </c>
    </row>
  </sheetData>
  <sheetProtection/>
  <mergeCells count="4">
    <mergeCell ref="A2:E2"/>
    <mergeCell ref="A4:B4"/>
    <mergeCell ref="D4:E4"/>
    <mergeCell ref="C4:C5"/>
  </mergeCells>
  <printOptions horizontalCentered="1"/>
  <pageMargins left="0.31" right="0.31" top="0.55" bottom="0.2" header="0.31" footer="0.31"/>
  <pageSetup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zoomScaleSheetLayoutView="100" workbookViewId="0" topLeftCell="A1">
      <selection activeCell="B8" sqref="B8"/>
    </sheetView>
  </sheetViews>
  <sheetFormatPr defaultColWidth="9.00390625" defaultRowHeight="14.25"/>
  <cols>
    <col min="1" max="1" width="35.75390625" style="37" customWidth="1"/>
    <col min="2" max="2" width="21.375" style="37" customWidth="1"/>
    <col min="3" max="3" width="20.875" style="37" customWidth="1"/>
    <col min="4" max="4" width="12.375" style="37" customWidth="1"/>
    <col min="5" max="5" width="27.00390625" style="37" customWidth="1"/>
    <col min="6" max="16384" width="9.00390625" style="37" customWidth="1"/>
  </cols>
  <sheetData>
    <row r="1" ht="14.25" customHeight="1">
      <c r="D1" s="38" t="s">
        <v>160</v>
      </c>
    </row>
    <row r="2" spans="1:5" s="35" customFormat="1" ht="45" customHeight="1">
      <c r="A2" s="39" t="s">
        <v>161</v>
      </c>
      <c r="B2" s="39"/>
      <c r="C2" s="39"/>
      <c r="D2" s="39"/>
      <c r="E2" s="40"/>
    </row>
    <row r="3" spans="1:4" ht="18.75" customHeight="1">
      <c r="A3" s="41" t="s">
        <v>2</v>
      </c>
      <c r="B3" s="41"/>
      <c r="C3" s="41"/>
      <c r="D3" s="42" t="s">
        <v>3</v>
      </c>
    </row>
    <row r="4" spans="1:5" s="36" customFormat="1" ht="30" customHeight="1">
      <c r="A4" s="43" t="s">
        <v>162</v>
      </c>
      <c r="B4" s="44" t="s">
        <v>163</v>
      </c>
      <c r="C4" s="44" t="s">
        <v>164</v>
      </c>
      <c r="D4" s="44" t="s">
        <v>165</v>
      </c>
      <c r="E4" s="37"/>
    </row>
    <row r="5" spans="1:5" s="36" customFormat="1" ht="30" customHeight="1">
      <c r="A5" s="43" t="s">
        <v>45</v>
      </c>
      <c r="B5" s="43">
        <f>SUM(B6:B8)</f>
        <v>3</v>
      </c>
      <c r="C5" s="43">
        <f>SUM(C6:C8)</f>
        <v>3</v>
      </c>
      <c r="D5" s="45"/>
      <c r="E5" s="37"/>
    </row>
    <row r="6" spans="1:5" s="36" customFormat="1" ht="30" customHeight="1">
      <c r="A6" s="46" t="s">
        <v>166</v>
      </c>
      <c r="B6" s="46">
        <v>0</v>
      </c>
      <c r="C6" s="46">
        <v>0</v>
      </c>
      <c r="D6" s="45"/>
      <c r="E6" s="37"/>
    </row>
    <row r="7" spans="1:5" s="36" customFormat="1" ht="30" customHeight="1">
      <c r="A7" s="46" t="s">
        <v>167</v>
      </c>
      <c r="B7" s="46">
        <v>3</v>
      </c>
      <c r="C7" s="46">
        <v>3</v>
      </c>
      <c r="D7" s="45">
        <v>0</v>
      </c>
      <c r="E7" s="37"/>
    </row>
    <row r="8" spans="1:5" s="36" customFormat="1" ht="30" customHeight="1">
      <c r="A8" s="46" t="s">
        <v>168</v>
      </c>
      <c r="B8" s="46"/>
      <c r="C8" s="46"/>
      <c r="D8" s="45"/>
      <c r="E8" s="37"/>
    </row>
    <row r="9" spans="1:5" s="36" customFormat="1" ht="30" customHeight="1">
      <c r="A9" s="46" t="s">
        <v>169</v>
      </c>
      <c r="B9" s="46"/>
      <c r="C9" s="46"/>
      <c r="D9" s="45"/>
      <c r="E9" s="37"/>
    </row>
    <row r="10" spans="1:5" s="36" customFormat="1" ht="30" customHeight="1">
      <c r="A10" s="46" t="s">
        <v>170</v>
      </c>
      <c r="B10" s="46"/>
      <c r="C10" s="46"/>
      <c r="D10" s="45"/>
      <c r="E10" s="37"/>
    </row>
    <row r="11" spans="1:5" s="36" customFormat="1" ht="85.5" customHeight="1">
      <c r="A11" s="47" t="s">
        <v>171</v>
      </c>
      <c r="B11" s="47"/>
      <c r="C11" s="47"/>
      <c r="D11" s="47"/>
      <c r="E11" s="37"/>
    </row>
    <row r="12" spans="1:5" s="36" customFormat="1" ht="15">
      <c r="A12" s="37"/>
      <c r="B12" s="37"/>
      <c r="C12" s="37"/>
      <c r="D12" s="37"/>
      <c r="E12" s="37"/>
    </row>
    <row r="13" spans="1:5" s="36" customFormat="1" ht="15">
      <c r="A13" s="37"/>
      <c r="B13" s="37"/>
      <c r="C13" s="37"/>
      <c r="D13" s="37"/>
      <c r="E13" s="37"/>
    </row>
    <row r="14" spans="1:5" s="36" customFormat="1" ht="15">
      <c r="A14" s="37"/>
      <c r="B14" s="37"/>
      <c r="C14" s="37"/>
      <c r="D14" s="37"/>
      <c r="E14" s="37"/>
    </row>
    <row r="15" spans="1:5" s="36" customFormat="1" ht="15">
      <c r="A15" s="37"/>
      <c r="B15" s="37"/>
      <c r="C15" s="37"/>
      <c r="D15" s="37"/>
      <c r="E15" s="37"/>
    </row>
    <row r="16" spans="1:5" s="36" customFormat="1" ht="15">
      <c r="A16" s="37"/>
      <c r="B16" s="37"/>
      <c r="C16" s="37"/>
      <c r="D16" s="37"/>
      <c r="E16" s="37"/>
    </row>
    <row r="17" s="36" customFormat="1" ht="15"/>
    <row r="18" s="36" customFormat="1" ht="15"/>
    <row r="19" s="36" customFormat="1" ht="15"/>
    <row r="20" s="36" customFormat="1" ht="15"/>
    <row r="21" s="36" customFormat="1" ht="15"/>
    <row r="22" s="36" customFormat="1" ht="15"/>
    <row r="23" s="36" customFormat="1" ht="15"/>
    <row r="24" s="36" customFormat="1" ht="15"/>
    <row r="25" s="36" customFormat="1" ht="15"/>
    <row r="26" s="36" customFormat="1" ht="15"/>
    <row r="27" s="36" customFormat="1" ht="15"/>
    <row r="28" s="36" customFormat="1" ht="15"/>
    <row r="29" s="36" customFormat="1" ht="15"/>
    <row r="30" s="36" customFormat="1" ht="15"/>
    <row r="31" s="36" customFormat="1" ht="15"/>
    <row r="32" s="36" customFormat="1" ht="15"/>
    <row r="33" s="36" customFormat="1" ht="15"/>
    <row r="34" s="36" customFormat="1" ht="15"/>
    <row r="35" s="36" customFormat="1" ht="15"/>
  </sheetData>
  <sheetProtection formatCells="0" formatColumns="0" formatRows="0"/>
  <mergeCells count="2">
    <mergeCell ref="A2:D2"/>
    <mergeCell ref="A11:D11"/>
  </mergeCells>
  <printOptions horizontalCentered="1"/>
  <pageMargins left="0.35" right="0.16" top="0.98" bottom="0.98" header="0.51" footer="0.51"/>
  <pageSetup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zoomScaleSheetLayoutView="100" workbookViewId="0" topLeftCell="A1">
      <selection activeCell="S3" sqref="S3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6.00390625" style="3" customWidth="1"/>
    <col min="6" max="6" width="12.75390625" style="3" customWidth="1"/>
    <col min="7" max="8" width="10.875" style="3" customWidth="1"/>
    <col min="9" max="9" width="12.625" style="3" customWidth="1"/>
    <col min="10" max="13" width="10.875" style="3" customWidth="1"/>
    <col min="14" max="245" width="7.25390625" style="3" customWidth="1"/>
    <col min="246" max="16384" width="7.25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8"/>
      <c r="J1" s="8"/>
      <c r="K1" s="8"/>
      <c r="L1" s="8"/>
      <c r="M1" s="29" t="s">
        <v>172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9" t="s">
        <v>173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0" t="s">
        <v>87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0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3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75</v>
      </c>
      <c r="H4" s="16"/>
      <c r="I4" s="16"/>
      <c r="J4" s="31"/>
      <c r="K4" s="32" t="s">
        <v>76</v>
      </c>
      <c r="L4" s="16"/>
      <c r="M4" s="3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77</v>
      </c>
      <c r="I5" s="33" t="s">
        <v>78</v>
      </c>
      <c r="J5" s="15" t="s">
        <v>79</v>
      </c>
      <c r="K5" s="15" t="s">
        <v>17</v>
      </c>
      <c r="L5" s="15" t="s">
        <v>80</v>
      </c>
      <c r="M5" s="15" t="s">
        <v>81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7" t="s">
        <v>50</v>
      </c>
      <c r="B6" s="18" t="s">
        <v>50</v>
      </c>
      <c r="C6" s="18" t="s">
        <v>50</v>
      </c>
      <c r="D6" s="20" t="s">
        <v>50</v>
      </c>
      <c r="E6" s="15" t="s">
        <v>50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7"/>
      <c r="B7" s="18"/>
      <c r="C7" s="18"/>
      <c r="D7" s="21"/>
      <c r="E7" s="22" t="s">
        <v>9</v>
      </c>
      <c r="F7" s="20"/>
      <c r="G7" s="20"/>
      <c r="H7" s="20"/>
      <c r="I7" s="20"/>
      <c r="J7" s="20"/>
      <c r="K7" s="20"/>
      <c r="L7" s="20"/>
      <c r="M7" s="2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5"/>
      <c r="B8" s="23"/>
      <c r="C8" s="23"/>
      <c r="D8" s="21" t="s">
        <v>174</v>
      </c>
      <c r="E8" s="22" t="s">
        <v>175</v>
      </c>
      <c r="F8" s="24"/>
      <c r="G8" s="24"/>
      <c r="H8" s="24"/>
      <c r="I8" s="24"/>
      <c r="J8" s="24"/>
      <c r="K8" s="24"/>
      <c r="L8" s="24"/>
      <c r="M8" s="2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</row>
    <row r="9" spans="1:245" s="1" customFormat="1" ht="25.5" customHeight="1">
      <c r="A9" s="25"/>
      <c r="B9" s="25"/>
      <c r="C9" s="26"/>
      <c r="D9" s="25"/>
      <c r="E9" s="25"/>
      <c r="F9" s="25"/>
      <c r="G9" s="25"/>
      <c r="H9" s="25"/>
      <c r="I9" s="25"/>
      <c r="J9" s="25"/>
      <c r="K9" s="26"/>
      <c r="L9" s="25"/>
      <c r="M9" s="2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5"/>
      <c r="B10" s="25"/>
      <c r="C10" s="25"/>
      <c r="D10" s="25"/>
      <c r="E10" s="25"/>
      <c r="F10" s="25"/>
      <c r="G10" s="25"/>
      <c r="H10" s="26"/>
      <c r="I10" s="26"/>
      <c r="J10" s="26"/>
      <c r="K10" s="26"/>
      <c r="L10" s="26"/>
      <c r="M10" s="2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6"/>
      <c r="B11" s="25"/>
      <c r="C11" s="25"/>
      <c r="D11" s="25"/>
      <c r="E11" s="25"/>
      <c r="F11" s="25"/>
      <c r="G11" s="25"/>
      <c r="H11" s="25"/>
      <c r="I11" s="26"/>
      <c r="J11" s="26"/>
      <c r="K11" s="26"/>
      <c r="L11" s="26"/>
      <c r="M11" s="2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6"/>
      <c r="B12" s="26"/>
      <c r="C12" s="26"/>
      <c r="D12" s="25"/>
      <c r="E12" s="25"/>
      <c r="F12" s="25"/>
      <c r="G12" s="25"/>
      <c r="H12" s="25"/>
      <c r="I12" s="26"/>
      <c r="J12" s="26"/>
      <c r="K12" s="26"/>
      <c r="L12" s="26"/>
      <c r="M12" s="2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6"/>
      <c r="B13" s="26"/>
      <c r="C13" s="26"/>
      <c r="D13" s="26"/>
      <c r="E13" s="25"/>
      <c r="F13" s="26"/>
      <c r="G13" s="25"/>
      <c r="H13" s="25"/>
      <c r="I13" s="26"/>
      <c r="J13" s="26"/>
      <c r="K13" s="26"/>
      <c r="L13" s="26"/>
      <c r="M13" s="2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6"/>
      <c r="B14" s="26"/>
      <c r="C14" s="26"/>
      <c r="D14" s="26"/>
      <c r="E14" s="26"/>
      <c r="F14" s="26"/>
      <c r="G14" s="26"/>
      <c r="H14" s="25"/>
      <c r="I14" s="26"/>
      <c r="J14" s="26"/>
      <c r="K14" s="26"/>
      <c r="L14" s="26"/>
      <c r="M14" s="2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 hidden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.2" right="0.2" top="0.98" bottom="0.39" header="0" footer="0"/>
  <pageSetup horizontalDpi="360" verticalDpi="36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Administrator</cp:lastModifiedBy>
  <cp:lastPrinted>2017-03-06T09:06:00Z</cp:lastPrinted>
  <dcterms:created xsi:type="dcterms:W3CDTF">2016-12-14T09:11:00Z</dcterms:created>
  <dcterms:modified xsi:type="dcterms:W3CDTF">2017-04-13T08:45:54Z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66974</vt:r8>
  </property>
  <property fmtid="{D5CDD505-2E9C-101B-9397-08002B2CF9AE}" pid="4" name="KSOProductBuildV">
    <vt:lpwstr>2052-10.1.0.6260</vt:lpwstr>
  </property>
</Properties>
</file>